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Common\Media\STATISTICS\Statistics-2016-17\Feb\"/>
    </mc:Choice>
  </mc:AlternateContent>
  <bookViews>
    <workbookView xWindow="1110" yWindow="0" windowWidth="28800" windowHeight="14235"/>
  </bookViews>
  <sheets>
    <sheet name="Applicant type" sheetId="1" r:id="rId1"/>
    <sheet name="Age split" sheetId="3" r:id="rId2"/>
    <sheet name="Gender split" sheetId="4" r:id="rId3"/>
    <sheet name="FOS by applicant" sheetId="5" r:id="rId4"/>
    <sheet name="FOS by gender" sheetId="6" r:id="rId5"/>
  </sheets>
  <definedNames>
    <definedName name="_xlnm.Print_Area" localSheetId="3">'FOS by applicant'!$E$1:$T$37</definedName>
  </definedNames>
  <calcPr calcId="152511" fullPrecision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1" l="1"/>
  <c r="H8" i="1" s="1"/>
  <c r="H5" i="1"/>
  <c r="H6" i="1"/>
  <c r="H7" i="1"/>
  <c r="G7" i="1"/>
  <c r="F7" i="1"/>
  <c r="E7" i="1"/>
  <c r="D7" i="1"/>
  <c r="C7" i="1"/>
  <c r="G6" i="1"/>
  <c r="F6" i="1"/>
  <c r="E6" i="1"/>
  <c r="D6" i="1"/>
  <c r="C6" i="1"/>
  <c r="G5" i="1"/>
  <c r="F5" i="1"/>
  <c r="E5" i="1"/>
  <c r="D5" i="1"/>
  <c r="C5" i="1"/>
  <c r="G4" i="1"/>
  <c r="G8" i="1" s="1"/>
  <c r="F4" i="1"/>
  <c r="E4" i="1"/>
  <c r="D4" i="1"/>
  <c r="C4" i="1"/>
  <c r="C8" i="1" s="1"/>
  <c r="D8" i="1" l="1"/>
  <c r="E8" i="1"/>
  <c r="F8" i="1"/>
  <c r="F9" i="4"/>
  <c r="F5" i="4"/>
  <c r="F6" i="4"/>
  <c r="F4" i="4"/>
  <c r="C8" i="4" l="1"/>
  <c r="C10" i="4" s="1"/>
  <c r="D8" i="4"/>
  <c r="D10" i="4" s="1"/>
  <c r="E8" i="4"/>
  <c r="E10" i="4" s="1"/>
  <c r="F8" i="4"/>
  <c r="F10" i="4" s="1"/>
</calcChain>
</file>

<file path=xl/sharedStrings.xml><?xml version="1.0" encoding="utf-8"?>
<sst xmlns="http://schemas.openxmlformats.org/spreadsheetml/2006/main" count="145" uniqueCount="49">
  <si>
    <t>NSW</t>
  </si>
  <si>
    <t>ACT</t>
  </si>
  <si>
    <t>Non-Year 12</t>
  </si>
  <si>
    <t>Total</t>
  </si>
  <si>
    <t>Interstate &amp; IB</t>
  </si>
  <si>
    <t>NSW Year 12</t>
  </si>
  <si>
    <t>ACT Year 12</t>
  </si>
  <si>
    <t>Interstate &amp; IB Year 12</t>
  </si>
  <si>
    <t>40 and over</t>
  </si>
  <si>
    <t>Year 12</t>
  </si>
  <si>
    <t>X</t>
  </si>
  <si>
    <t>Health</t>
  </si>
  <si>
    <t>Creative Arts</t>
  </si>
  <si>
    <t>Education</t>
  </si>
  <si>
    <t>Information Technology</t>
  </si>
  <si>
    <t>Mixed Field Programs</t>
  </si>
  <si>
    <t>19 and under</t>
  </si>
  <si>
    <t>Female</t>
  </si>
  <si>
    <t>Male</t>
  </si>
  <si>
    <t>Society &amp; Culture</t>
  </si>
  <si>
    <t>Natural &amp; Physical Sciences</t>
  </si>
  <si>
    <t>Engineering &amp; Related Tech.</t>
  </si>
  <si>
    <t>Management &amp; Commerce</t>
  </si>
  <si>
    <t>Agriculture &amp; Environmental</t>
  </si>
  <si>
    <t>Architecture &amp; Building</t>
  </si>
  <si>
    <t>Food, Hospitality &amp; Personal Services</t>
  </si>
  <si>
    <t>30 and over</t>
  </si>
  <si>
    <t>Applicant type</t>
  </si>
  <si>
    <t>count</t>
  </si>
  <si>
    <t>Year 12 (ACT, Interstate &amp; IB, NSW)</t>
  </si>
  <si>
    <t>*Percentages may not add to 100% due to rounding.</t>
  </si>
  <si>
    <t>2011–12</t>
  </si>
  <si>
    <t>2012–13</t>
  </si>
  <si>
    <t>2013–14</t>
  </si>
  <si>
    <t>2014–15</t>
  </si>
  <si>
    <t>2015–16</t>
  </si>
  <si>
    <t>2016–17</t>
  </si>
  <si>
    <t>20–24</t>
  </si>
  <si>
    <t>30–34</t>
  </si>
  <si>
    <t>35–39</t>
  </si>
  <si>
    <t>25–29</t>
  </si>
  <si>
    <t>OFFERS</t>
  </si>
  <si>
    <t>Field of study of offer</t>
  </si>
  <si>
    <t>1 = NSW, 2 = ACT, 3 to 8  = Interstate and IB, 9 = non-Year 12</t>
  </si>
  <si>
    <t>Offers by applicant type</t>
  </si>
  <si>
    <t>As of 17/02/2017</t>
  </si>
  <si>
    <t>per cent</t>
  </si>
  <si>
    <t>Age group</t>
  </si>
  <si>
    <t>Counts provided are number of offers made by end of semester 1 rounds for each admissions period.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</si>
</sst>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9" fontId="0" fillId="0" borderId="0" xfId="1" applyFont="1"/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9" fontId="0" fillId="0" borderId="0" xfId="0" applyNumberFormat="1"/>
    <xf numFmtId="164" fontId="0" fillId="0" borderId="0" xfId="0" applyNumberFormat="1"/>
    <xf numFmtId="0" fontId="0" fillId="2" borderId="1" xfId="0" applyFill="1" applyBorder="1"/>
    <xf numFmtId="0" fontId="2" fillId="2" borderId="1" xfId="0" applyFont="1" applyFill="1" applyBorder="1" applyAlignment="1">
      <alignment horizontal="center"/>
    </xf>
    <xf numFmtId="0" fontId="2" fillId="2" borderId="0" xfId="0" applyFont="1" applyFill="1" applyBorder="1"/>
    <xf numFmtId="0" fontId="0" fillId="2" borderId="0" xfId="0" applyFill="1" applyBorder="1" applyAlignment="1">
      <alignment horizontal="center"/>
    </xf>
    <xf numFmtId="0" fontId="0" fillId="2" borderId="0" xfId="0" applyFill="1" applyBorder="1" applyAlignment="1">
      <alignment horizontal="left" indent="1"/>
    </xf>
    <xf numFmtId="0" fontId="3" fillId="2" borderId="2" xfId="0" applyFont="1" applyFill="1" applyBorder="1" applyAlignment="1">
      <alignment horizontal="left" indent="1"/>
    </xf>
    <xf numFmtId="0" fontId="3" fillId="2" borderId="2" xfId="0" applyFont="1" applyFill="1" applyBorder="1" applyAlignment="1">
      <alignment horizont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right"/>
    </xf>
    <xf numFmtId="0" fontId="0" fillId="2" borderId="2" xfId="0" applyFill="1" applyBorder="1" applyAlignment="1">
      <alignment horizontal="left" indent="1"/>
    </xf>
    <xf numFmtId="0" fontId="0" fillId="2" borderId="2" xfId="0" applyFill="1" applyBorder="1" applyAlignment="1">
      <alignment horizontal="center"/>
    </xf>
    <xf numFmtId="0" fontId="2" fillId="2" borderId="1" xfId="0" applyFont="1" applyFill="1" applyBorder="1" applyAlignment="1">
      <alignment horizontal="left"/>
    </xf>
    <xf numFmtId="0" fontId="0" fillId="2" borderId="0" xfId="0" applyFont="1" applyFill="1" applyBorder="1" applyAlignment="1">
      <alignment horizontal="left" indent="1"/>
    </xf>
    <xf numFmtId="0" fontId="3" fillId="2" borderId="1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0" fillId="0" borderId="0" xfId="0" applyAlignment="1">
      <alignment horizontal="center"/>
    </xf>
    <xf numFmtId="9" fontId="0" fillId="2" borderId="0" xfId="1" applyFont="1" applyFill="1" applyBorder="1" applyAlignment="1">
      <alignment horizontal="center"/>
    </xf>
    <xf numFmtId="9" fontId="0" fillId="2" borderId="2" xfId="1" applyFont="1" applyFill="1" applyBorder="1" applyAlignment="1">
      <alignment horizontal="center"/>
    </xf>
    <xf numFmtId="0" fontId="2" fillId="2" borderId="0" xfId="0" applyFont="1" applyFill="1"/>
    <xf numFmtId="0" fontId="0" fillId="2" borderId="0" xfId="0" applyFill="1" applyAlignment="1">
      <alignment horizontal="center"/>
    </xf>
    <xf numFmtId="0" fontId="0" fillId="2" borderId="0" xfId="0" applyFill="1"/>
    <xf numFmtId="9" fontId="0" fillId="2" borderId="0" xfId="1" applyFont="1" applyFill="1" applyAlignment="1">
      <alignment horizontal="center"/>
    </xf>
    <xf numFmtId="0" fontId="2" fillId="2" borderId="0" xfId="0" applyFont="1" applyFill="1" applyAlignment="1">
      <alignment horizontal="left"/>
    </xf>
    <xf numFmtId="9" fontId="2" fillId="2" borderId="0" xfId="1" applyFont="1" applyFill="1"/>
    <xf numFmtId="0" fontId="3" fillId="2" borderId="0" xfId="0" applyFont="1" applyFill="1" applyAlignment="1">
      <alignment horizontal="center"/>
    </xf>
    <xf numFmtId="0" fontId="3" fillId="2" borderId="0" xfId="0" applyFont="1" applyFill="1" applyAlignment="1">
      <alignment horizontal="right"/>
    </xf>
    <xf numFmtId="0" fontId="4" fillId="2" borderId="1" xfId="0" applyFont="1" applyFill="1" applyBorder="1" applyAlignment="1">
      <alignment horizontal="center"/>
    </xf>
    <xf numFmtId="9" fontId="3" fillId="2" borderId="0" xfId="1" applyFont="1" applyFill="1" applyBorder="1" applyAlignment="1">
      <alignment horizontal="center"/>
    </xf>
    <xf numFmtId="9" fontId="3" fillId="2" borderId="2" xfId="1" applyFont="1" applyFill="1" applyBorder="1" applyAlignment="1">
      <alignment horizontal="center"/>
    </xf>
    <xf numFmtId="0" fontId="0" fillId="2" borderId="0" xfId="0" applyFont="1" applyFill="1" applyBorder="1" applyAlignment="1">
      <alignment horizontal="left" indent="2"/>
    </xf>
    <xf numFmtId="14" fontId="0" fillId="0" borderId="0" xfId="0" applyNumberFormat="1"/>
    <xf numFmtId="0" fontId="0" fillId="2" borderId="0" xfId="0" applyNumberFormat="1" applyFill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C60C46"/>
      <color rgb="FF007F7B"/>
      <color rgb="FFA0CF67"/>
      <color rgb="FF004990"/>
      <color rgb="FFF47B20"/>
      <color rgb="FFF3901D"/>
      <color rgb="FF97E4FF"/>
      <color rgb="FF00539B"/>
      <color rgb="FF00A0AF"/>
      <color rgb="FF002D6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 b="1"/>
              <a:t>Total offers at</a:t>
            </a:r>
            <a:r>
              <a:rPr lang="en-AU" b="1" baseline="0"/>
              <a:t> end of semester 1 rounds: 2011</a:t>
            </a:r>
            <a:r>
              <a:rPr lang="en-AU" sz="1400" b="1" i="0" u="none" strike="noStrike" baseline="0">
                <a:effectLst/>
              </a:rPr>
              <a:t>–</a:t>
            </a:r>
            <a:r>
              <a:rPr lang="en-AU" b="1" baseline="0"/>
              <a:t>12 to 2016</a:t>
            </a:r>
            <a:r>
              <a:rPr lang="en-AU" sz="1400" b="1" i="0" u="none" strike="noStrike" baseline="0">
                <a:effectLst/>
              </a:rPr>
              <a:t>–</a:t>
            </a:r>
            <a:r>
              <a:rPr lang="en-AU" b="1" baseline="0"/>
              <a:t>17</a:t>
            </a:r>
            <a:endParaRPr lang="en-AU" b="1"/>
          </a:p>
        </c:rich>
      </c:tx>
      <c:layout>
        <c:manualLayout>
          <c:xMode val="edge"/>
          <c:yMode val="edge"/>
          <c:x val="8.9924595490377401E-2"/>
          <c:y val="2.63049630681943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9070820229659939E-2"/>
          <c:y val="0.12524450540844026"/>
          <c:w val="0.69944655556482049"/>
          <c:h val="0.78532431611626896"/>
        </c:manualLayout>
      </c:layout>
      <c:lineChart>
        <c:grouping val="standard"/>
        <c:varyColors val="0"/>
        <c:ser>
          <c:idx val="0"/>
          <c:order val="0"/>
          <c:tx>
            <c:strRef>
              <c:f>'Applicant type'!$B$4</c:f>
              <c:strCache>
                <c:ptCount val="1"/>
                <c:pt idx="0">
                  <c:v>NSW Year 12</c:v>
                </c:pt>
              </c:strCache>
            </c:strRef>
          </c:tx>
          <c:spPr>
            <a:ln w="28575" cap="rnd">
              <a:solidFill>
                <a:srgbClr val="004990"/>
              </a:solidFill>
              <a:round/>
            </a:ln>
            <a:effectLst/>
          </c:spPr>
          <c:marker>
            <c:symbol val="none"/>
          </c:marker>
          <c:cat>
            <c:strRef>
              <c:f>'Applicant type'!$C$2:$H$2</c:f>
              <c:strCache>
                <c:ptCount val="6"/>
                <c:pt idx="0">
                  <c:v>2011–12</c:v>
                </c:pt>
                <c:pt idx="1">
                  <c:v>2012–13</c:v>
                </c:pt>
                <c:pt idx="2">
                  <c:v>2013–14</c:v>
                </c:pt>
                <c:pt idx="3">
                  <c:v>2014–15</c:v>
                </c:pt>
                <c:pt idx="4">
                  <c:v>2015–16</c:v>
                </c:pt>
                <c:pt idx="5">
                  <c:v>2016–17</c:v>
                </c:pt>
              </c:strCache>
            </c:strRef>
          </c:cat>
          <c:val>
            <c:numRef>
              <c:f>'Applicant type'!$C$4:$H$4</c:f>
              <c:numCache>
                <c:formatCode>General</c:formatCode>
                <c:ptCount val="6"/>
                <c:pt idx="0">
                  <c:v>41896</c:v>
                </c:pt>
                <c:pt idx="1">
                  <c:v>42771</c:v>
                </c:pt>
                <c:pt idx="2">
                  <c:v>46721</c:v>
                </c:pt>
                <c:pt idx="3">
                  <c:v>48880</c:v>
                </c:pt>
                <c:pt idx="4">
                  <c:v>54347</c:v>
                </c:pt>
                <c:pt idx="5">
                  <c:v>52601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'Applicant type'!$B$5</c:f>
              <c:strCache>
                <c:ptCount val="1"/>
                <c:pt idx="0">
                  <c:v>ACT Year 12</c:v>
                </c:pt>
              </c:strCache>
            </c:strRef>
          </c:tx>
          <c:spPr>
            <a:ln w="28575" cap="rnd">
              <a:solidFill>
                <a:srgbClr val="F3901D"/>
              </a:solidFill>
              <a:round/>
            </a:ln>
            <a:effectLst/>
          </c:spPr>
          <c:marker>
            <c:symbol val="none"/>
          </c:marker>
          <c:cat>
            <c:strRef>
              <c:f>'Applicant type'!$C$2:$H$2</c:f>
              <c:strCache>
                <c:ptCount val="6"/>
                <c:pt idx="0">
                  <c:v>2011–12</c:v>
                </c:pt>
                <c:pt idx="1">
                  <c:v>2012–13</c:v>
                </c:pt>
                <c:pt idx="2">
                  <c:v>2013–14</c:v>
                </c:pt>
                <c:pt idx="3">
                  <c:v>2014–15</c:v>
                </c:pt>
                <c:pt idx="4">
                  <c:v>2015–16</c:v>
                </c:pt>
                <c:pt idx="5">
                  <c:v>2016–17</c:v>
                </c:pt>
              </c:strCache>
            </c:strRef>
          </c:cat>
          <c:val>
            <c:numRef>
              <c:f>'Applicant type'!$C$5:$H$5</c:f>
              <c:numCache>
                <c:formatCode>General</c:formatCode>
                <c:ptCount val="6"/>
                <c:pt idx="0">
                  <c:v>2366</c:v>
                </c:pt>
                <c:pt idx="1">
                  <c:v>2529</c:v>
                </c:pt>
                <c:pt idx="2">
                  <c:v>2637</c:v>
                </c:pt>
                <c:pt idx="3">
                  <c:v>2769</c:v>
                </c:pt>
                <c:pt idx="4">
                  <c:v>2668</c:v>
                </c:pt>
                <c:pt idx="5">
                  <c:v>2859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'Applicant type'!$B$6</c:f>
              <c:strCache>
                <c:ptCount val="1"/>
                <c:pt idx="0">
                  <c:v>Interstate &amp; IB Year 12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'Applicant type'!$C$2:$H$2</c:f>
              <c:strCache>
                <c:ptCount val="6"/>
                <c:pt idx="0">
                  <c:v>2011–12</c:v>
                </c:pt>
                <c:pt idx="1">
                  <c:v>2012–13</c:v>
                </c:pt>
                <c:pt idx="2">
                  <c:v>2013–14</c:v>
                </c:pt>
                <c:pt idx="3">
                  <c:v>2014–15</c:v>
                </c:pt>
                <c:pt idx="4">
                  <c:v>2015–16</c:v>
                </c:pt>
                <c:pt idx="5">
                  <c:v>2016–17</c:v>
                </c:pt>
              </c:strCache>
            </c:strRef>
          </c:cat>
          <c:val>
            <c:numRef>
              <c:f>'Applicant type'!$C$6:$H$6</c:f>
              <c:numCache>
                <c:formatCode>General</c:formatCode>
                <c:ptCount val="6"/>
                <c:pt idx="0">
                  <c:v>3400</c:v>
                </c:pt>
                <c:pt idx="1">
                  <c:v>3513</c:v>
                </c:pt>
                <c:pt idx="2">
                  <c:v>3729</c:v>
                </c:pt>
                <c:pt idx="3">
                  <c:v>3747</c:v>
                </c:pt>
                <c:pt idx="4">
                  <c:v>4356</c:v>
                </c:pt>
                <c:pt idx="5">
                  <c:v>4360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'Applicant type'!$B$7</c:f>
              <c:strCache>
                <c:ptCount val="1"/>
                <c:pt idx="0">
                  <c:v>Non-Year 12</c:v>
                </c:pt>
              </c:strCache>
            </c:strRef>
          </c:tx>
          <c:spPr>
            <a:ln w="28575" cap="rnd">
              <a:solidFill>
                <a:srgbClr val="A0CF67"/>
              </a:solidFill>
              <a:round/>
            </a:ln>
            <a:effectLst/>
          </c:spPr>
          <c:marker>
            <c:symbol val="none"/>
          </c:marker>
          <c:cat>
            <c:strRef>
              <c:f>'Applicant type'!$C$2:$H$2</c:f>
              <c:strCache>
                <c:ptCount val="6"/>
                <c:pt idx="0">
                  <c:v>2011–12</c:v>
                </c:pt>
                <c:pt idx="1">
                  <c:v>2012–13</c:v>
                </c:pt>
                <c:pt idx="2">
                  <c:v>2013–14</c:v>
                </c:pt>
                <c:pt idx="3">
                  <c:v>2014–15</c:v>
                </c:pt>
                <c:pt idx="4">
                  <c:v>2015–16</c:v>
                </c:pt>
                <c:pt idx="5">
                  <c:v>2016–17</c:v>
                </c:pt>
              </c:strCache>
            </c:strRef>
          </c:cat>
          <c:val>
            <c:numRef>
              <c:f>'Applicant type'!$C$7:$H$7</c:f>
              <c:numCache>
                <c:formatCode>General</c:formatCode>
                <c:ptCount val="6"/>
                <c:pt idx="0">
                  <c:v>32298</c:v>
                </c:pt>
                <c:pt idx="1">
                  <c:v>33507</c:v>
                </c:pt>
                <c:pt idx="2">
                  <c:v>35096</c:v>
                </c:pt>
                <c:pt idx="3">
                  <c:v>35640</c:v>
                </c:pt>
                <c:pt idx="4">
                  <c:v>30300</c:v>
                </c:pt>
                <c:pt idx="5">
                  <c:v>29553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5636304"/>
        <c:axId val="206924744"/>
      </c:lineChart>
      <c:catAx>
        <c:axId val="205636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6924744"/>
        <c:crosses val="autoZero"/>
        <c:auto val="1"/>
        <c:lblAlgn val="ctr"/>
        <c:lblOffset val="100"/>
        <c:noMultiLvlLbl val="0"/>
      </c:catAx>
      <c:valAx>
        <c:axId val="2069247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56363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2581898896525985"/>
          <c:y val="0.46151177418949768"/>
          <c:w val="0.17418108009215222"/>
          <c:h val="0.360050735438610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 b="1"/>
              <a:t>Non-Year</a:t>
            </a:r>
            <a:r>
              <a:rPr lang="en-AU" b="1" baseline="0"/>
              <a:t> 12 by age group: 2016</a:t>
            </a:r>
            <a:r>
              <a:rPr lang="en-AU" sz="1400" b="1" i="0" u="none" strike="noStrike" baseline="0">
                <a:effectLst/>
              </a:rPr>
              <a:t>–</a:t>
            </a:r>
            <a:r>
              <a:rPr lang="en-AU" b="1" baseline="0"/>
              <a:t>17</a:t>
            </a:r>
            <a:endParaRPr lang="en-AU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002D6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rgbClr val="A0CF67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rgbClr val="F47B20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rgbClr val="C60C46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rgbClr val="00A0AF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5"/>
            <c:bubble3D val="0"/>
            <c:spPr>
              <a:solidFill>
                <a:srgbClr val="007F7B"/>
              </a:solidFill>
              <a:ln w="19050">
                <a:solidFill>
                  <a:schemeClr val="lt1"/>
                </a:solidFill>
              </a:ln>
              <a:effectLst/>
            </c:spPr>
          </c:dPt>
          <c:cat>
            <c:strRef>
              <c:f>'Age split'!$B$11:$B$16</c:f>
              <c:strCache>
                <c:ptCount val="6"/>
                <c:pt idx="0">
                  <c:v>19 and under</c:v>
                </c:pt>
                <c:pt idx="1">
                  <c:v>20–24</c:v>
                </c:pt>
                <c:pt idx="2">
                  <c:v>25–29</c:v>
                </c:pt>
                <c:pt idx="3">
                  <c:v>30–34</c:v>
                </c:pt>
                <c:pt idx="4">
                  <c:v>35–39</c:v>
                </c:pt>
                <c:pt idx="5">
                  <c:v>40 and over</c:v>
                </c:pt>
              </c:strCache>
            </c:strRef>
          </c:cat>
          <c:val>
            <c:numRef>
              <c:f>'Age split'!$C$11:$C$16</c:f>
              <c:numCache>
                <c:formatCode>General</c:formatCode>
                <c:ptCount val="6"/>
                <c:pt idx="0">
                  <c:v>9620</c:v>
                </c:pt>
                <c:pt idx="1">
                  <c:v>11520</c:v>
                </c:pt>
                <c:pt idx="2">
                  <c:v>3813</c:v>
                </c:pt>
                <c:pt idx="3">
                  <c:v>1896</c:v>
                </c:pt>
                <c:pt idx="4">
                  <c:v>1081</c:v>
                </c:pt>
                <c:pt idx="5">
                  <c:v>1623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 b="1" baseline="0"/>
              <a:t>ACT</a:t>
            </a:r>
          </a:p>
        </c:rich>
      </c:tx>
      <c:layout>
        <c:manualLayout>
          <c:xMode val="edge"/>
          <c:yMode val="edge"/>
          <c:x val="0.45651691976002995"/>
          <c:y val="2.777771915867044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0539B"/>
              </a:solidFill>
              <a:ln>
                <a:noFill/>
              </a:ln>
              <a:effectLst/>
            </c:spPr>
          </c:dPt>
          <c:dPt>
            <c:idx val="1"/>
            <c:invertIfNegative val="0"/>
            <c:bubble3D val="0"/>
            <c:spPr>
              <a:solidFill>
                <a:srgbClr val="A0CF67"/>
              </a:solidFill>
              <a:ln>
                <a:noFill/>
              </a:ln>
              <a:effectLst/>
            </c:spPr>
          </c:dPt>
          <c:dPt>
            <c:idx val="2"/>
            <c:invertIfNegative val="0"/>
            <c:bubble3D val="0"/>
            <c:spPr>
              <a:solidFill>
                <a:srgbClr val="F47B20"/>
              </a:solidFill>
              <a:ln>
                <a:noFill/>
              </a:ln>
              <a:effectLst/>
            </c:spPr>
          </c:dPt>
          <c:dPt>
            <c:idx val="3"/>
            <c:invertIfNegative val="0"/>
            <c:bubble3D val="0"/>
            <c:spPr>
              <a:solidFill>
                <a:srgbClr val="007F7B"/>
              </a:solidFill>
              <a:ln>
                <a:noFill/>
              </a:ln>
              <a:effectLst/>
            </c:spPr>
          </c:dPt>
          <c:dPt>
            <c:idx val="4"/>
            <c:invertIfNegative val="0"/>
            <c:bubble3D val="0"/>
            <c:spPr>
              <a:solidFill>
                <a:srgbClr val="C60C46"/>
              </a:solidFill>
              <a:ln>
                <a:noFill/>
              </a:ln>
              <a:effectLst/>
            </c:spPr>
          </c:dPt>
          <c:cat>
            <c:strRef>
              <c:f>'FOS by applicant'!$B$3:$B$7</c:f>
              <c:strCache>
                <c:ptCount val="5"/>
                <c:pt idx="0">
                  <c:v>Society &amp; Culture</c:v>
                </c:pt>
                <c:pt idx="1">
                  <c:v>Health</c:v>
                </c:pt>
                <c:pt idx="2">
                  <c:v>Management &amp; Commerce</c:v>
                </c:pt>
                <c:pt idx="3">
                  <c:v>Natural &amp; Physical Sciences</c:v>
                </c:pt>
                <c:pt idx="4">
                  <c:v>Creative Arts</c:v>
                </c:pt>
              </c:strCache>
            </c:strRef>
          </c:cat>
          <c:val>
            <c:numRef>
              <c:f>'FOS by applicant'!$C$3:$C$7</c:f>
              <c:numCache>
                <c:formatCode>0%</c:formatCode>
                <c:ptCount val="5"/>
                <c:pt idx="0">
                  <c:v>0.31</c:v>
                </c:pt>
                <c:pt idx="1">
                  <c:v>0.14000000000000001</c:v>
                </c:pt>
                <c:pt idx="2">
                  <c:v>0.13</c:v>
                </c:pt>
                <c:pt idx="3">
                  <c:v>0.11</c:v>
                </c:pt>
                <c:pt idx="4">
                  <c:v>0.09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206814200"/>
        <c:axId val="206703928"/>
      </c:barChart>
      <c:catAx>
        <c:axId val="20681420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6703928"/>
        <c:crosses val="autoZero"/>
        <c:auto val="1"/>
        <c:lblAlgn val="ctr"/>
        <c:lblOffset val="100"/>
        <c:noMultiLvlLbl val="0"/>
      </c:catAx>
      <c:valAx>
        <c:axId val="206703928"/>
        <c:scaling>
          <c:orientation val="minMax"/>
          <c:max val="0.4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68142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 sz="1400" b="1" i="0" baseline="0"/>
              <a:t>NSW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0539B"/>
              </a:solidFill>
              <a:ln>
                <a:noFill/>
              </a:ln>
              <a:effectLst/>
            </c:spPr>
          </c:dPt>
          <c:dPt>
            <c:idx val="1"/>
            <c:invertIfNegative val="0"/>
            <c:bubble3D val="0"/>
            <c:spPr>
              <a:solidFill>
                <a:srgbClr val="F47B20"/>
              </a:solidFill>
              <a:ln>
                <a:noFill/>
              </a:ln>
              <a:effectLst/>
            </c:spPr>
          </c:dPt>
          <c:dPt>
            <c:idx val="2"/>
            <c:invertIfNegative val="0"/>
            <c:bubble3D val="0"/>
            <c:spPr>
              <a:solidFill>
                <a:srgbClr val="A0CF67"/>
              </a:solidFill>
              <a:ln>
                <a:noFill/>
              </a:ln>
              <a:effectLst/>
            </c:spPr>
          </c:dPt>
          <c:dPt>
            <c:idx val="3"/>
            <c:invertIfNegative val="0"/>
            <c:bubble3D val="0"/>
            <c:spPr>
              <a:solidFill>
                <a:srgbClr val="007F7B"/>
              </a:solidFill>
              <a:ln>
                <a:noFill/>
              </a:ln>
              <a:effectLst/>
            </c:spPr>
          </c:dPt>
          <c:dPt>
            <c:idx val="4"/>
            <c:invertIfNegative val="0"/>
            <c:bubble3D val="0"/>
            <c:spPr>
              <a:solidFill>
                <a:srgbClr val="C60C46"/>
              </a:solidFill>
              <a:ln>
                <a:noFill/>
              </a:ln>
              <a:effectLst/>
            </c:spPr>
          </c:dPt>
          <c:cat>
            <c:strRef>
              <c:f>'FOS by applicant'!$B$18:$B$22</c:f>
              <c:strCache>
                <c:ptCount val="5"/>
                <c:pt idx="0">
                  <c:v>Society &amp; Culture</c:v>
                </c:pt>
                <c:pt idx="1">
                  <c:v>Management &amp; Commerce</c:v>
                </c:pt>
                <c:pt idx="2">
                  <c:v>Health</c:v>
                </c:pt>
                <c:pt idx="3">
                  <c:v>Natural &amp; Physical Sciences</c:v>
                </c:pt>
                <c:pt idx="4">
                  <c:v>Creative Arts</c:v>
                </c:pt>
              </c:strCache>
            </c:strRef>
          </c:cat>
          <c:val>
            <c:numRef>
              <c:f>'FOS by applicant'!$C$18:$C$22</c:f>
              <c:numCache>
                <c:formatCode>0%</c:formatCode>
                <c:ptCount val="5"/>
                <c:pt idx="0">
                  <c:v>0.22</c:v>
                </c:pt>
                <c:pt idx="1">
                  <c:v>0.18</c:v>
                </c:pt>
                <c:pt idx="2">
                  <c:v>0.13</c:v>
                </c:pt>
                <c:pt idx="3">
                  <c:v>0.12</c:v>
                </c:pt>
                <c:pt idx="4">
                  <c:v>0.09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206759192"/>
        <c:axId val="206503016"/>
      </c:barChart>
      <c:catAx>
        <c:axId val="20675919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6503016"/>
        <c:crosses val="autoZero"/>
        <c:auto val="1"/>
        <c:lblAlgn val="ctr"/>
        <c:lblOffset val="100"/>
        <c:noMultiLvlLbl val="0"/>
      </c:catAx>
      <c:valAx>
        <c:axId val="206503016"/>
        <c:scaling>
          <c:orientation val="minMax"/>
          <c:max val="0.4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67591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 baseline="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 b="1" i="0" baseline="0"/>
              <a:t>Interstate &amp; IB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04990"/>
              </a:solidFill>
              <a:ln>
                <a:noFill/>
              </a:ln>
              <a:effectLst/>
            </c:spPr>
          </c:dPt>
          <c:dPt>
            <c:idx val="1"/>
            <c:invertIfNegative val="0"/>
            <c:bubble3D val="0"/>
            <c:spPr>
              <a:solidFill>
                <a:srgbClr val="007F7B"/>
              </a:solidFill>
              <a:ln>
                <a:noFill/>
              </a:ln>
              <a:effectLst/>
            </c:spPr>
          </c:dPt>
          <c:dPt>
            <c:idx val="2"/>
            <c:invertIfNegative val="0"/>
            <c:bubble3D val="0"/>
            <c:spPr>
              <a:solidFill>
                <a:srgbClr val="A0CF67"/>
              </a:solidFill>
              <a:ln>
                <a:noFill/>
              </a:ln>
              <a:effectLst/>
            </c:spPr>
          </c:dPt>
          <c:dPt>
            <c:idx val="3"/>
            <c:invertIfNegative val="0"/>
            <c:bubble3D val="0"/>
            <c:spPr>
              <a:solidFill>
                <a:srgbClr val="97E4FF"/>
              </a:solidFill>
              <a:ln>
                <a:noFill/>
              </a:ln>
              <a:effectLst/>
            </c:spPr>
          </c:dPt>
          <c:dPt>
            <c:idx val="4"/>
            <c:invertIfNegative val="0"/>
            <c:bubble3D val="0"/>
            <c:spPr>
              <a:solidFill>
                <a:srgbClr val="F47B20"/>
              </a:solidFill>
              <a:ln>
                <a:noFill/>
              </a:ln>
              <a:effectLst/>
            </c:spPr>
          </c:dPt>
          <c:cat>
            <c:strRef>
              <c:f>'FOS by applicant'!$B$33:$B$37</c:f>
              <c:strCache>
                <c:ptCount val="5"/>
                <c:pt idx="0">
                  <c:v>Society &amp; Culture</c:v>
                </c:pt>
                <c:pt idx="1">
                  <c:v>Natural &amp; Physical Sciences</c:v>
                </c:pt>
                <c:pt idx="2">
                  <c:v>Health</c:v>
                </c:pt>
                <c:pt idx="3">
                  <c:v>Engineering &amp; Related Tech.</c:v>
                </c:pt>
                <c:pt idx="4">
                  <c:v>Management &amp; Commerce</c:v>
                </c:pt>
              </c:strCache>
            </c:strRef>
          </c:cat>
          <c:val>
            <c:numRef>
              <c:f>'FOS by applicant'!$C$33:$C$37</c:f>
              <c:numCache>
                <c:formatCode>0%</c:formatCode>
                <c:ptCount val="5"/>
                <c:pt idx="0">
                  <c:v>0.3</c:v>
                </c:pt>
                <c:pt idx="1">
                  <c:v>0.19</c:v>
                </c:pt>
                <c:pt idx="2">
                  <c:v>0.16</c:v>
                </c:pt>
                <c:pt idx="3">
                  <c:v>0.11</c:v>
                </c:pt>
                <c:pt idx="4">
                  <c:v>0.11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205578312"/>
        <c:axId val="207519872"/>
      </c:barChart>
      <c:catAx>
        <c:axId val="20557831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7519872"/>
        <c:crosses val="autoZero"/>
        <c:auto val="1"/>
        <c:lblAlgn val="ctr"/>
        <c:lblOffset val="100"/>
        <c:noMultiLvlLbl val="0"/>
      </c:catAx>
      <c:valAx>
        <c:axId val="207519872"/>
        <c:scaling>
          <c:orientation val="minMax"/>
          <c:max val="0.4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5578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aseline="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 b="1"/>
              <a:t>Non-Year</a:t>
            </a:r>
            <a:r>
              <a:rPr lang="en-AU" b="1" baseline="0"/>
              <a:t> 12</a:t>
            </a:r>
            <a:endParaRPr lang="en-AU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A0CF67"/>
              </a:solidFill>
              <a:ln>
                <a:noFill/>
              </a:ln>
              <a:effectLst/>
            </c:spPr>
          </c:dPt>
          <c:dPt>
            <c:idx val="1"/>
            <c:invertIfNegative val="0"/>
            <c:bubble3D val="0"/>
            <c:spPr>
              <a:solidFill>
                <a:srgbClr val="00539B"/>
              </a:solidFill>
              <a:ln>
                <a:noFill/>
              </a:ln>
              <a:effectLst/>
            </c:spPr>
          </c:dPt>
          <c:dPt>
            <c:idx val="2"/>
            <c:invertIfNegative val="0"/>
            <c:bubble3D val="0"/>
            <c:spPr>
              <a:solidFill>
                <a:srgbClr val="F47B20"/>
              </a:solidFill>
              <a:ln>
                <a:noFill/>
              </a:ln>
              <a:effectLst/>
            </c:spPr>
          </c:dPt>
          <c:dPt>
            <c:idx val="3"/>
            <c:invertIfNegative val="0"/>
            <c:bubble3D val="0"/>
            <c:spPr>
              <a:solidFill>
                <a:srgbClr val="007F7B"/>
              </a:solidFill>
              <a:ln>
                <a:noFill/>
              </a:ln>
              <a:effectLst/>
            </c:spPr>
          </c:dPt>
          <c:dPt>
            <c:idx val="4"/>
            <c:invertIfNegative val="0"/>
            <c:bubble3D val="0"/>
            <c:spPr>
              <a:solidFill>
                <a:srgbClr val="C60C46"/>
              </a:solidFill>
              <a:ln>
                <a:noFill/>
              </a:ln>
              <a:effectLst/>
            </c:spPr>
          </c:dPt>
          <c:cat>
            <c:strRef>
              <c:f>'FOS by applicant'!$B$48:$B$52</c:f>
              <c:strCache>
                <c:ptCount val="5"/>
                <c:pt idx="0">
                  <c:v>Health</c:v>
                </c:pt>
                <c:pt idx="1">
                  <c:v>Society &amp; Culture</c:v>
                </c:pt>
                <c:pt idx="2">
                  <c:v>Management &amp; Commerce</c:v>
                </c:pt>
                <c:pt idx="3">
                  <c:v>Natural &amp; Physical Sciences</c:v>
                </c:pt>
                <c:pt idx="4">
                  <c:v>Creative Arts</c:v>
                </c:pt>
              </c:strCache>
            </c:strRef>
          </c:cat>
          <c:val>
            <c:numRef>
              <c:f>'FOS by applicant'!$C$48:$C$52</c:f>
              <c:numCache>
                <c:formatCode>0%</c:formatCode>
                <c:ptCount val="5"/>
                <c:pt idx="0">
                  <c:v>0.26</c:v>
                </c:pt>
                <c:pt idx="1">
                  <c:v>0.21</c:v>
                </c:pt>
                <c:pt idx="2">
                  <c:v>0.13</c:v>
                </c:pt>
                <c:pt idx="3">
                  <c:v>0.1</c:v>
                </c:pt>
                <c:pt idx="4">
                  <c:v>7.0000000000000007E-2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207520656"/>
        <c:axId val="207521048"/>
      </c:barChart>
      <c:catAx>
        <c:axId val="20752065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7521048"/>
        <c:crosses val="autoZero"/>
        <c:auto val="1"/>
        <c:lblAlgn val="ctr"/>
        <c:lblOffset val="100"/>
        <c:noMultiLvlLbl val="0"/>
      </c:catAx>
      <c:valAx>
        <c:axId val="207521048"/>
        <c:scaling>
          <c:orientation val="minMax"/>
          <c:max val="0.4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75206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 b="1"/>
              <a:t>Field of study of offer </a:t>
            </a:r>
            <a:r>
              <a:rPr lang="en-AU" b="1" baseline="0"/>
              <a:t>by gender: 2016</a:t>
            </a:r>
            <a:r>
              <a:rPr lang="en-AU" sz="1400" b="1" i="0" u="none" strike="noStrike" baseline="0">
                <a:effectLst/>
              </a:rPr>
              <a:t>–</a:t>
            </a:r>
            <a:r>
              <a:rPr lang="en-AU" b="1" baseline="0"/>
              <a:t>17</a:t>
            </a:r>
            <a:endParaRPr lang="en-AU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'FOS by gender'!$C$2</c:f>
              <c:strCache>
                <c:ptCount val="1"/>
                <c:pt idx="0">
                  <c:v>Female</c:v>
                </c:pt>
              </c:strCache>
            </c:strRef>
          </c:tx>
          <c:spPr>
            <a:solidFill>
              <a:srgbClr val="A0CF67"/>
            </a:solidFill>
            <a:ln>
              <a:noFill/>
            </a:ln>
            <a:effectLst/>
          </c:spPr>
          <c:invertIfNegative val="0"/>
          <c:cat>
            <c:strRef>
              <c:f>'FOS by gender'!$B$3:$B$14</c:f>
              <c:strCache>
                <c:ptCount val="12"/>
                <c:pt idx="0">
                  <c:v>Natural &amp; Physical Sciences</c:v>
                </c:pt>
                <c:pt idx="1">
                  <c:v>Information Technology</c:v>
                </c:pt>
                <c:pt idx="2">
                  <c:v>Engineering &amp; Related Tech.</c:v>
                </c:pt>
                <c:pt idx="3">
                  <c:v>Architecture &amp; Building</c:v>
                </c:pt>
                <c:pt idx="4">
                  <c:v>Agriculture &amp; Environmental</c:v>
                </c:pt>
                <c:pt idx="5">
                  <c:v>Health</c:v>
                </c:pt>
                <c:pt idx="6">
                  <c:v>Education</c:v>
                </c:pt>
                <c:pt idx="7">
                  <c:v>Management &amp; Commerce</c:v>
                </c:pt>
                <c:pt idx="8">
                  <c:v>Society &amp; Culture</c:v>
                </c:pt>
                <c:pt idx="9">
                  <c:v>Creative Arts</c:v>
                </c:pt>
                <c:pt idx="10">
                  <c:v>Food, Hospitality &amp; Personal Services</c:v>
                </c:pt>
                <c:pt idx="11">
                  <c:v>Mixed Field Programs</c:v>
                </c:pt>
              </c:strCache>
            </c:strRef>
          </c:cat>
          <c:val>
            <c:numRef>
              <c:f>'FOS by gender'!$C$3:$C$14</c:f>
              <c:numCache>
                <c:formatCode>0%</c:formatCode>
                <c:ptCount val="12"/>
                <c:pt idx="0">
                  <c:v>0.12</c:v>
                </c:pt>
                <c:pt idx="1">
                  <c:v>0.01</c:v>
                </c:pt>
                <c:pt idx="2">
                  <c:v>0.02</c:v>
                </c:pt>
                <c:pt idx="3">
                  <c:v>0.02</c:v>
                </c:pt>
                <c:pt idx="4">
                  <c:v>0.01</c:v>
                </c:pt>
                <c:pt idx="5">
                  <c:v>0.22</c:v>
                </c:pt>
                <c:pt idx="6">
                  <c:v>7.0000000000000007E-2</c:v>
                </c:pt>
                <c:pt idx="7">
                  <c:v>0.13</c:v>
                </c:pt>
                <c:pt idx="8">
                  <c:v>0.26</c:v>
                </c:pt>
                <c:pt idx="9">
                  <c:v>0.1</c:v>
                </c:pt>
                <c:pt idx="10">
                  <c:v>0</c:v>
                </c:pt>
                <c:pt idx="11">
                  <c:v>0.04</c:v>
                </c:pt>
              </c:numCache>
            </c:numRef>
          </c:val>
        </c:ser>
        <c:ser>
          <c:idx val="1"/>
          <c:order val="1"/>
          <c:tx>
            <c:strRef>
              <c:f>'FOS by gender'!$D$2</c:f>
              <c:strCache>
                <c:ptCount val="1"/>
                <c:pt idx="0">
                  <c:v>Male</c:v>
                </c:pt>
              </c:strCache>
            </c:strRef>
          </c:tx>
          <c:spPr>
            <a:solidFill>
              <a:srgbClr val="004990"/>
            </a:solidFill>
            <a:ln>
              <a:noFill/>
            </a:ln>
            <a:effectLst/>
          </c:spPr>
          <c:invertIfNegative val="0"/>
          <c:cat>
            <c:strRef>
              <c:f>'FOS by gender'!$B$3:$B$14</c:f>
              <c:strCache>
                <c:ptCount val="12"/>
                <c:pt idx="0">
                  <c:v>Natural &amp; Physical Sciences</c:v>
                </c:pt>
                <c:pt idx="1">
                  <c:v>Information Technology</c:v>
                </c:pt>
                <c:pt idx="2">
                  <c:v>Engineering &amp; Related Tech.</c:v>
                </c:pt>
                <c:pt idx="3">
                  <c:v>Architecture &amp; Building</c:v>
                </c:pt>
                <c:pt idx="4">
                  <c:v>Agriculture &amp; Environmental</c:v>
                </c:pt>
                <c:pt idx="5">
                  <c:v>Health</c:v>
                </c:pt>
                <c:pt idx="6">
                  <c:v>Education</c:v>
                </c:pt>
                <c:pt idx="7">
                  <c:v>Management &amp; Commerce</c:v>
                </c:pt>
                <c:pt idx="8">
                  <c:v>Society &amp; Culture</c:v>
                </c:pt>
                <c:pt idx="9">
                  <c:v>Creative Arts</c:v>
                </c:pt>
                <c:pt idx="10">
                  <c:v>Food, Hospitality &amp; Personal Services</c:v>
                </c:pt>
                <c:pt idx="11">
                  <c:v>Mixed Field Programs</c:v>
                </c:pt>
              </c:strCache>
            </c:strRef>
          </c:cat>
          <c:val>
            <c:numRef>
              <c:f>'FOS by gender'!$D$3:$D$14</c:f>
              <c:numCache>
                <c:formatCode>0%</c:formatCode>
                <c:ptCount val="12"/>
                <c:pt idx="0">
                  <c:v>0.12</c:v>
                </c:pt>
                <c:pt idx="1">
                  <c:v>7.0000000000000007E-2</c:v>
                </c:pt>
                <c:pt idx="2">
                  <c:v>0.12</c:v>
                </c:pt>
                <c:pt idx="3">
                  <c:v>0.05</c:v>
                </c:pt>
                <c:pt idx="4">
                  <c:v>0.01</c:v>
                </c:pt>
                <c:pt idx="5">
                  <c:v>0.12</c:v>
                </c:pt>
                <c:pt idx="6">
                  <c:v>0.03</c:v>
                </c:pt>
                <c:pt idx="7">
                  <c:v>0.2</c:v>
                </c:pt>
                <c:pt idx="8">
                  <c:v>0.18</c:v>
                </c:pt>
                <c:pt idx="9">
                  <c:v>7.0000000000000007E-2</c:v>
                </c:pt>
                <c:pt idx="10">
                  <c:v>0</c:v>
                </c:pt>
                <c:pt idx="11">
                  <c:v>0.03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205577920"/>
        <c:axId val="205577528"/>
      </c:barChart>
      <c:catAx>
        <c:axId val="20557792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5577528"/>
        <c:crosses val="autoZero"/>
        <c:auto val="1"/>
        <c:lblAlgn val="ctr"/>
        <c:lblOffset val="100"/>
        <c:noMultiLvlLbl val="0"/>
      </c:catAx>
      <c:valAx>
        <c:axId val="205577528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55779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4" Type="http://schemas.openxmlformats.org/officeDocument/2006/relationships/chart" Target="../charts/chart6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28576</xdr:colOff>
      <xdr:row>1</xdr:row>
      <xdr:rowOff>23811</xdr:rowOff>
    </xdr:from>
    <xdr:to>
      <xdr:col>20</xdr:col>
      <xdr:colOff>95250</xdr:colOff>
      <xdr:row>21</xdr:row>
      <xdr:rowOff>76200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76200</xdr:colOff>
      <xdr:row>2</xdr:row>
      <xdr:rowOff>71437</xdr:rowOff>
    </xdr:from>
    <xdr:to>
      <xdr:col>10</xdr:col>
      <xdr:colOff>428625</xdr:colOff>
      <xdr:row>18</xdr:row>
      <xdr:rowOff>142875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19050</xdr:colOff>
      <xdr:row>2</xdr:row>
      <xdr:rowOff>33337</xdr:rowOff>
    </xdr:from>
    <xdr:to>
      <xdr:col>19</xdr:col>
      <xdr:colOff>19050</xdr:colOff>
      <xdr:row>17</xdr:row>
      <xdr:rowOff>19051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</xdr:colOff>
      <xdr:row>2</xdr:row>
      <xdr:rowOff>38100</xdr:rowOff>
    </xdr:from>
    <xdr:to>
      <xdr:col>11</xdr:col>
      <xdr:colOff>590550</xdr:colOff>
      <xdr:row>17</xdr:row>
      <xdr:rowOff>42862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590550</xdr:colOff>
      <xdr:row>17</xdr:row>
      <xdr:rowOff>61912</xdr:rowOff>
    </xdr:from>
    <xdr:to>
      <xdr:col>11</xdr:col>
      <xdr:colOff>571500</xdr:colOff>
      <xdr:row>31</xdr:row>
      <xdr:rowOff>138112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600075</xdr:colOff>
      <xdr:row>17</xdr:row>
      <xdr:rowOff>42862</xdr:rowOff>
    </xdr:from>
    <xdr:to>
      <xdr:col>18</xdr:col>
      <xdr:colOff>590550</xdr:colOff>
      <xdr:row>31</xdr:row>
      <xdr:rowOff>119062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42861</xdr:colOff>
      <xdr:row>0</xdr:row>
      <xdr:rowOff>190499</xdr:rowOff>
    </xdr:from>
    <xdr:to>
      <xdr:col>15</xdr:col>
      <xdr:colOff>590550</xdr:colOff>
      <xdr:row>23</xdr:row>
      <xdr:rowOff>66675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32"/>
  <sheetViews>
    <sheetView tabSelected="1" zoomScaleNormal="100" workbookViewId="0">
      <selection activeCell="C21" sqref="C21"/>
    </sheetView>
  </sheetViews>
  <sheetFormatPr defaultRowHeight="15" x14ac:dyDescent="0.25"/>
  <cols>
    <col min="1" max="1" width="3.5703125" customWidth="1"/>
    <col min="2" max="2" width="28.5703125" customWidth="1"/>
    <col min="3" max="8" width="14.28515625" customWidth="1"/>
  </cols>
  <sheetData>
    <row r="1" spans="2:10" x14ac:dyDescent="0.25">
      <c r="B1" s="26" t="s">
        <v>44</v>
      </c>
      <c r="C1" s="28"/>
      <c r="D1" s="28"/>
      <c r="E1" s="28"/>
      <c r="F1" s="28"/>
      <c r="G1" s="28"/>
      <c r="H1" s="33" t="s">
        <v>28</v>
      </c>
    </row>
    <row r="2" spans="2:10" x14ac:dyDescent="0.25">
      <c r="B2" s="8"/>
      <c r="C2" s="9" t="s">
        <v>31</v>
      </c>
      <c r="D2" s="9" t="s">
        <v>32</v>
      </c>
      <c r="E2" s="9" t="s">
        <v>33</v>
      </c>
      <c r="F2" s="9" t="s">
        <v>34</v>
      </c>
      <c r="G2" s="9" t="s">
        <v>35</v>
      </c>
      <c r="H2" s="9" t="s">
        <v>36</v>
      </c>
      <c r="I2" s="3"/>
      <c r="J2" s="3"/>
    </row>
    <row r="3" spans="2:10" x14ac:dyDescent="0.25">
      <c r="B3" s="10" t="s">
        <v>27</v>
      </c>
      <c r="C3" s="11"/>
      <c r="D3" s="11"/>
      <c r="E3" s="11"/>
      <c r="F3" s="11"/>
      <c r="G3" s="11"/>
      <c r="H3" s="11"/>
      <c r="J3" s="1"/>
    </row>
    <row r="4" spans="2:10" x14ac:dyDescent="0.25">
      <c r="B4" s="12" t="s">
        <v>5</v>
      </c>
      <c r="C4" s="11">
        <f t="shared" ref="C4:F5" si="0">C10</f>
        <v>41896</v>
      </c>
      <c r="D4" s="11">
        <f t="shared" si="0"/>
        <v>42771</v>
      </c>
      <c r="E4" s="11">
        <f t="shared" si="0"/>
        <v>46721</v>
      </c>
      <c r="F4" s="11">
        <f t="shared" si="0"/>
        <v>48880</v>
      </c>
      <c r="G4" s="11">
        <f>G10</f>
        <v>54347</v>
      </c>
      <c r="H4" s="11">
        <f>H10</f>
        <v>52601</v>
      </c>
      <c r="J4" s="1"/>
    </row>
    <row r="5" spans="2:10" x14ac:dyDescent="0.25">
      <c r="B5" s="12" t="s">
        <v>6</v>
      </c>
      <c r="C5" s="11">
        <f t="shared" si="0"/>
        <v>2366</v>
      </c>
      <c r="D5" s="11">
        <f t="shared" si="0"/>
        <v>2529</v>
      </c>
      <c r="E5" s="11">
        <f t="shared" si="0"/>
        <v>2637</v>
      </c>
      <c r="F5" s="11">
        <f t="shared" si="0"/>
        <v>2769</v>
      </c>
      <c r="G5" s="11">
        <f>G11</f>
        <v>2668</v>
      </c>
      <c r="H5" s="11">
        <f>H11</f>
        <v>2859</v>
      </c>
      <c r="J5" s="1"/>
    </row>
    <row r="6" spans="2:10" x14ac:dyDescent="0.25">
      <c r="B6" s="12" t="s">
        <v>7</v>
      </c>
      <c r="C6" s="11">
        <f t="shared" ref="C6:F6" si="1">SUM(C12:C17)</f>
        <v>3400</v>
      </c>
      <c r="D6" s="11">
        <f t="shared" si="1"/>
        <v>3513</v>
      </c>
      <c r="E6" s="11">
        <f t="shared" si="1"/>
        <v>3729</v>
      </c>
      <c r="F6" s="11">
        <f t="shared" si="1"/>
        <v>3747</v>
      </c>
      <c r="G6" s="11">
        <f>SUM(G12:G17)</f>
        <v>4356</v>
      </c>
      <c r="H6" s="11">
        <f>SUM(H12:H17)</f>
        <v>4360</v>
      </c>
      <c r="J6" s="1"/>
    </row>
    <row r="7" spans="2:10" x14ac:dyDescent="0.25">
      <c r="B7" s="12" t="s">
        <v>2</v>
      </c>
      <c r="C7" s="11">
        <f t="shared" ref="C7:F7" si="2">C18</f>
        <v>32298</v>
      </c>
      <c r="D7" s="11">
        <f t="shared" si="2"/>
        <v>33507</v>
      </c>
      <c r="E7" s="11">
        <f t="shared" si="2"/>
        <v>35096</v>
      </c>
      <c r="F7" s="11">
        <f t="shared" si="2"/>
        <v>35640</v>
      </c>
      <c r="G7" s="11">
        <f>G18</f>
        <v>30300</v>
      </c>
      <c r="H7" s="11">
        <f>H18</f>
        <v>29553</v>
      </c>
      <c r="J7" s="1"/>
    </row>
    <row r="8" spans="2:10" ht="15.75" thickBot="1" x14ac:dyDescent="0.3">
      <c r="B8" s="13" t="s">
        <v>3</v>
      </c>
      <c r="C8" s="14">
        <f t="shared" ref="C8:F8" si="3">SUM(C4:C7)</f>
        <v>79960</v>
      </c>
      <c r="D8" s="14">
        <f t="shared" si="3"/>
        <v>82320</v>
      </c>
      <c r="E8" s="14">
        <f t="shared" si="3"/>
        <v>88183</v>
      </c>
      <c r="F8" s="14">
        <f t="shared" si="3"/>
        <v>91036</v>
      </c>
      <c r="G8" s="14">
        <f>SUM(G4:G7)</f>
        <v>91671</v>
      </c>
      <c r="H8" s="14">
        <f>SUM(H4:H7)</f>
        <v>89373</v>
      </c>
      <c r="J8" s="1"/>
    </row>
    <row r="9" spans="2:10" x14ac:dyDescent="0.25">
      <c r="J9" s="1"/>
    </row>
    <row r="10" spans="2:10" x14ac:dyDescent="0.25">
      <c r="B10">
        <v>1</v>
      </c>
      <c r="C10">
        <v>41896</v>
      </c>
      <c r="D10">
        <v>42771</v>
      </c>
      <c r="E10">
        <v>46721</v>
      </c>
      <c r="F10">
        <v>48880</v>
      </c>
      <c r="G10">
        <v>54347</v>
      </c>
      <c r="H10">
        <v>52601</v>
      </c>
      <c r="J10" s="1"/>
    </row>
    <row r="11" spans="2:10" x14ac:dyDescent="0.25">
      <c r="B11">
        <v>2</v>
      </c>
      <c r="C11">
        <v>2366</v>
      </c>
      <c r="D11">
        <v>2529</v>
      </c>
      <c r="E11">
        <v>2637</v>
      </c>
      <c r="F11">
        <v>2769</v>
      </c>
      <c r="G11">
        <v>2668</v>
      </c>
      <c r="H11">
        <v>2859</v>
      </c>
      <c r="J11" s="1"/>
    </row>
    <row r="12" spans="2:10" x14ac:dyDescent="0.25">
      <c r="B12">
        <v>3</v>
      </c>
      <c r="C12">
        <v>1263</v>
      </c>
      <c r="D12">
        <v>1327</v>
      </c>
      <c r="E12">
        <v>1288</v>
      </c>
      <c r="F12">
        <v>1309</v>
      </c>
      <c r="G12">
        <v>1363</v>
      </c>
      <c r="H12">
        <v>1345</v>
      </c>
      <c r="J12" s="1"/>
    </row>
    <row r="13" spans="2:10" x14ac:dyDescent="0.25">
      <c r="B13">
        <v>4</v>
      </c>
      <c r="C13">
        <v>726</v>
      </c>
      <c r="D13">
        <v>654</v>
      </c>
      <c r="E13">
        <v>745</v>
      </c>
      <c r="F13">
        <v>764</v>
      </c>
      <c r="G13">
        <v>903</v>
      </c>
      <c r="H13">
        <v>981</v>
      </c>
      <c r="J13" s="1"/>
    </row>
    <row r="14" spans="2:10" x14ac:dyDescent="0.25">
      <c r="B14">
        <v>5</v>
      </c>
      <c r="C14">
        <v>341</v>
      </c>
      <c r="D14">
        <v>392</v>
      </c>
      <c r="E14">
        <v>390</v>
      </c>
      <c r="F14">
        <v>450</v>
      </c>
      <c r="G14">
        <v>467</v>
      </c>
      <c r="H14">
        <v>465</v>
      </c>
      <c r="J14" s="1"/>
    </row>
    <row r="15" spans="2:10" x14ac:dyDescent="0.25">
      <c r="B15">
        <v>6</v>
      </c>
      <c r="C15">
        <v>288</v>
      </c>
      <c r="D15">
        <v>338</v>
      </c>
      <c r="E15">
        <v>360</v>
      </c>
      <c r="F15">
        <v>301</v>
      </c>
      <c r="G15">
        <v>524</v>
      </c>
      <c r="H15">
        <v>507</v>
      </c>
      <c r="J15" s="1"/>
    </row>
    <row r="16" spans="2:10" x14ac:dyDescent="0.25">
      <c r="B16">
        <v>7</v>
      </c>
      <c r="C16">
        <v>226</v>
      </c>
      <c r="D16">
        <v>254</v>
      </c>
      <c r="E16">
        <v>230</v>
      </c>
      <c r="F16">
        <v>212</v>
      </c>
      <c r="G16">
        <v>228</v>
      </c>
      <c r="H16">
        <v>190</v>
      </c>
      <c r="J16" s="1"/>
    </row>
    <row r="17" spans="2:10" x14ac:dyDescent="0.25">
      <c r="B17">
        <v>8</v>
      </c>
      <c r="C17">
        <v>556</v>
      </c>
      <c r="D17">
        <v>548</v>
      </c>
      <c r="E17">
        <v>716</v>
      </c>
      <c r="F17">
        <v>711</v>
      </c>
      <c r="G17">
        <v>871</v>
      </c>
      <c r="H17">
        <v>872</v>
      </c>
      <c r="J17" s="1"/>
    </row>
    <row r="18" spans="2:10" x14ac:dyDescent="0.25">
      <c r="B18">
        <v>9</v>
      </c>
      <c r="C18">
        <v>32298</v>
      </c>
      <c r="D18">
        <v>33507</v>
      </c>
      <c r="E18">
        <v>35096</v>
      </c>
      <c r="F18">
        <v>35640</v>
      </c>
      <c r="G18">
        <v>30300</v>
      </c>
      <c r="H18">
        <v>29553</v>
      </c>
      <c r="J18" s="1"/>
    </row>
    <row r="19" spans="2:10" x14ac:dyDescent="0.25">
      <c r="J19" s="1"/>
    </row>
    <row r="20" spans="2:10" x14ac:dyDescent="0.25">
      <c r="B20" t="s">
        <v>43</v>
      </c>
      <c r="J20" s="1"/>
    </row>
    <row r="21" spans="2:10" x14ac:dyDescent="0.25">
      <c r="B21" t="s">
        <v>48</v>
      </c>
      <c r="J21" s="1"/>
    </row>
    <row r="22" spans="2:10" x14ac:dyDescent="0.25">
      <c r="J22" s="1"/>
    </row>
    <row r="23" spans="2:10" x14ac:dyDescent="0.25">
      <c r="J23" s="1"/>
    </row>
    <row r="24" spans="2:10" x14ac:dyDescent="0.25">
      <c r="J24" s="1"/>
    </row>
    <row r="25" spans="2:10" x14ac:dyDescent="0.25">
      <c r="J25" s="1"/>
    </row>
    <row r="26" spans="2:10" x14ac:dyDescent="0.25">
      <c r="J26" s="1"/>
    </row>
    <row r="27" spans="2:10" x14ac:dyDescent="0.25">
      <c r="J27" s="1"/>
    </row>
    <row r="28" spans="2:10" x14ac:dyDescent="0.25">
      <c r="J28" s="1"/>
    </row>
    <row r="29" spans="2:10" x14ac:dyDescent="0.25">
      <c r="J29" s="1"/>
    </row>
    <row r="30" spans="2:10" x14ac:dyDescent="0.25">
      <c r="J30" s="1"/>
    </row>
    <row r="31" spans="2:10" x14ac:dyDescent="0.25">
      <c r="J31" s="1"/>
    </row>
    <row r="32" spans="2:10" x14ac:dyDescent="0.25">
      <c r="J32" s="6"/>
    </row>
  </sheetData>
  <sortState ref="A3:E27">
    <sortCondition ref="A3:A27"/>
  </sortState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29"/>
  <sheetViews>
    <sheetView workbookViewId="0">
      <selection activeCell="B10" sqref="B10"/>
    </sheetView>
  </sheetViews>
  <sheetFormatPr defaultRowHeight="15" x14ac:dyDescent="0.25"/>
  <cols>
    <col min="1" max="1" width="5" customWidth="1"/>
    <col min="2" max="2" width="28.5703125" customWidth="1"/>
    <col min="3" max="3" width="14.28515625" customWidth="1"/>
    <col min="17" max="17" width="14.5703125" bestFit="1" customWidth="1"/>
    <col min="18" max="18" width="12.42578125" bestFit="1" customWidth="1"/>
    <col min="19" max="19" width="6.28515625" bestFit="1" customWidth="1"/>
  </cols>
  <sheetData>
    <row r="1" spans="2:5" x14ac:dyDescent="0.25">
      <c r="B1" s="2" t="s">
        <v>41</v>
      </c>
    </row>
    <row r="2" spans="2:5" x14ac:dyDescent="0.25">
      <c r="B2" s="26" t="s">
        <v>9</v>
      </c>
      <c r="C2" s="33" t="s">
        <v>28</v>
      </c>
      <c r="E2" s="7"/>
    </row>
    <row r="3" spans="2:5" x14ac:dyDescent="0.25">
      <c r="B3" s="15" t="s">
        <v>47</v>
      </c>
      <c r="C3" s="16"/>
      <c r="E3" s="7"/>
    </row>
    <row r="4" spans="2:5" x14ac:dyDescent="0.25">
      <c r="B4" s="12" t="s">
        <v>16</v>
      </c>
      <c r="C4" s="11">
        <v>59530</v>
      </c>
      <c r="E4" s="7"/>
    </row>
    <row r="5" spans="2:5" x14ac:dyDescent="0.25">
      <c r="B5" s="12" t="s">
        <v>37</v>
      </c>
      <c r="C5" s="11">
        <v>267</v>
      </c>
      <c r="E5" s="7"/>
    </row>
    <row r="6" spans="2:5" x14ac:dyDescent="0.25">
      <c r="B6" s="12" t="s">
        <v>40</v>
      </c>
      <c r="C6" s="11">
        <v>16</v>
      </c>
      <c r="E6" s="7"/>
    </row>
    <row r="7" spans="2:5" ht="15.75" thickBot="1" x14ac:dyDescent="0.3">
      <c r="B7" s="17" t="s">
        <v>26</v>
      </c>
      <c r="C7" s="18">
        <v>7</v>
      </c>
      <c r="E7" s="7"/>
    </row>
    <row r="8" spans="2:5" x14ac:dyDescent="0.25">
      <c r="B8" s="28"/>
      <c r="C8" s="28"/>
      <c r="E8" s="7"/>
    </row>
    <row r="9" spans="2:5" x14ac:dyDescent="0.25">
      <c r="B9" s="26" t="s">
        <v>2</v>
      </c>
      <c r="C9" s="33" t="s">
        <v>28</v>
      </c>
      <c r="E9" s="7"/>
    </row>
    <row r="10" spans="2:5" x14ac:dyDescent="0.25">
      <c r="B10" s="15" t="s">
        <v>47</v>
      </c>
      <c r="C10" s="16"/>
      <c r="E10" s="7"/>
    </row>
    <row r="11" spans="2:5" x14ac:dyDescent="0.25">
      <c r="B11" s="12" t="s">
        <v>16</v>
      </c>
      <c r="C11" s="11">
        <v>9620</v>
      </c>
      <c r="E11" s="7"/>
    </row>
    <row r="12" spans="2:5" x14ac:dyDescent="0.25">
      <c r="B12" s="12" t="s">
        <v>37</v>
      </c>
      <c r="C12" s="11">
        <v>11520</v>
      </c>
      <c r="E12" s="7"/>
    </row>
    <row r="13" spans="2:5" x14ac:dyDescent="0.25">
      <c r="B13" s="12" t="s">
        <v>40</v>
      </c>
      <c r="C13" s="11">
        <v>3813</v>
      </c>
      <c r="E13" s="7"/>
    </row>
    <row r="14" spans="2:5" x14ac:dyDescent="0.25">
      <c r="B14" s="12" t="s">
        <v>38</v>
      </c>
      <c r="C14" s="11">
        <v>1896</v>
      </c>
    </row>
    <row r="15" spans="2:5" x14ac:dyDescent="0.25">
      <c r="B15" s="12" t="s">
        <v>39</v>
      </c>
      <c r="C15" s="11">
        <v>1081</v>
      </c>
    </row>
    <row r="16" spans="2:5" ht="15.75" thickBot="1" x14ac:dyDescent="0.3">
      <c r="B16" s="17" t="s">
        <v>8</v>
      </c>
      <c r="C16" s="18">
        <v>1623</v>
      </c>
    </row>
    <row r="17" spans="2:19" x14ac:dyDescent="0.25">
      <c r="P17" s="4"/>
      <c r="Q17" s="2"/>
      <c r="R17" s="2"/>
      <c r="S17" s="3"/>
    </row>
    <row r="18" spans="2:19" x14ac:dyDescent="0.25">
      <c r="B18" s="38" t="s">
        <v>45</v>
      </c>
      <c r="P18" s="5"/>
    </row>
    <row r="19" spans="2:19" x14ac:dyDescent="0.25">
      <c r="P19" s="5"/>
    </row>
    <row r="20" spans="2:19" x14ac:dyDescent="0.25">
      <c r="P20" s="5"/>
    </row>
    <row r="21" spans="2:19" x14ac:dyDescent="0.25">
      <c r="P21" s="5"/>
    </row>
    <row r="22" spans="2:19" x14ac:dyDescent="0.25">
      <c r="P22" s="5"/>
    </row>
    <row r="23" spans="2:19" x14ac:dyDescent="0.25">
      <c r="P23" s="5"/>
    </row>
    <row r="24" spans="2:19" x14ac:dyDescent="0.25">
      <c r="P24" s="5"/>
    </row>
    <row r="25" spans="2:19" x14ac:dyDescent="0.25">
      <c r="P25" s="5"/>
    </row>
    <row r="26" spans="2:19" x14ac:dyDescent="0.25">
      <c r="P26" s="5"/>
    </row>
    <row r="27" spans="2:19" x14ac:dyDescent="0.25">
      <c r="P27" s="5"/>
    </row>
    <row r="28" spans="2:19" x14ac:dyDescent="0.25">
      <c r="P28" s="5"/>
    </row>
    <row r="29" spans="2:19" x14ac:dyDescent="0.25">
      <c r="P29" s="5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24"/>
  <sheetViews>
    <sheetView workbookViewId="0">
      <selection activeCell="B12" sqref="B12"/>
    </sheetView>
  </sheetViews>
  <sheetFormatPr defaultRowHeight="15" x14ac:dyDescent="0.25"/>
  <cols>
    <col min="1" max="1" width="3.42578125" customWidth="1"/>
    <col min="2" max="2" width="42.85546875" customWidth="1"/>
    <col min="3" max="6" width="14.28515625" customWidth="1"/>
  </cols>
  <sheetData>
    <row r="1" spans="2:6" x14ac:dyDescent="0.25">
      <c r="B1" s="2" t="s">
        <v>41</v>
      </c>
    </row>
    <row r="2" spans="2:6" x14ac:dyDescent="0.25">
      <c r="B2" s="19"/>
      <c r="C2" s="9" t="s">
        <v>17</v>
      </c>
      <c r="D2" s="9" t="s">
        <v>18</v>
      </c>
      <c r="E2" s="9" t="s">
        <v>10</v>
      </c>
      <c r="F2" s="21" t="s">
        <v>3</v>
      </c>
    </row>
    <row r="3" spans="2:6" x14ac:dyDescent="0.25">
      <c r="B3" s="10" t="s">
        <v>27</v>
      </c>
      <c r="C3" s="11"/>
      <c r="D3" s="11"/>
      <c r="E3" s="11"/>
      <c r="F3" s="22"/>
    </row>
    <row r="4" spans="2:6" x14ac:dyDescent="0.25">
      <c r="B4" s="37" t="s">
        <v>1</v>
      </c>
      <c r="C4" s="39">
        <v>1711</v>
      </c>
      <c r="D4" s="39">
        <v>1143</v>
      </c>
      <c r="E4" s="39">
        <v>5</v>
      </c>
      <c r="F4" s="22">
        <f>SUM(C4:E4)</f>
        <v>2859</v>
      </c>
    </row>
    <row r="5" spans="2:6" x14ac:dyDescent="0.25">
      <c r="B5" s="37" t="s">
        <v>4</v>
      </c>
      <c r="C5" s="39">
        <v>2552</v>
      </c>
      <c r="D5" s="39">
        <v>1804</v>
      </c>
      <c r="E5" s="39">
        <v>4</v>
      </c>
      <c r="F5" s="22">
        <f t="shared" ref="F5:F6" si="0">SUM(C5:E5)</f>
        <v>4360</v>
      </c>
    </row>
    <row r="6" spans="2:6" x14ac:dyDescent="0.25">
      <c r="B6" s="37" t="s">
        <v>0</v>
      </c>
      <c r="C6" s="39">
        <v>29699</v>
      </c>
      <c r="D6" s="39">
        <v>22863</v>
      </c>
      <c r="E6" s="39">
        <v>39</v>
      </c>
      <c r="F6" s="22">
        <f t="shared" si="0"/>
        <v>52601</v>
      </c>
    </row>
    <row r="7" spans="2:6" x14ac:dyDescent="0.25">
      <c r="B7" s="37"/>
      <c r="C7" s="11"/>
      <c r="D7" s="11"/>
      <c r="E7" s="11"/>
      <c r="F7" s="22"/>
    </row>
    <row r="8" spans="2:6" x14ac:dyDescent="0.25">
      <c r="B8" s="20" t="s">
        <v>29</v>
      </c>
      <c r="C8" s="11">
        <f>SUM(C4:C6)</f>
        <v>33962</v>
      </c>
      <c r="D8" s="11">
        <f>SUM(D4:D6)</f>
        <v>25810</v>
      </c>
      <c r="E8" s="11">
        <f>SUM(E4:E6)</f>
        <v>48</v>
      </c>
      <c r="F8" s="22">
        <f>SUM(F4:F6)</f>
        <v>59820</v>
      </c>
    </row>
    <row r="9" spans="2:6" x14ac:dyDescent="0.25">
      <c r="B9" s="20" t="s">
        <v>2</v>
      </c>
      <c r="C9" s="39">
        <v>17049</v>
      </c>
      <c r="D9" s="39">
        <v>12473</v>
      </c>
      <c r="E9" s="39">
        <v>31</v>
      </c>
      <c r="F9" s="22">
        <f t="shared" ref="F9" si="1">SUM(C9:E9)</f>
        <v>29553</v>
      </c>
    </row>
    <row r="10" spans="2:6" ht="15.75" thickBot="1" x14ac:dyDescent="0.3">
      <c r="B10" s="13" t="s">
        <v>3</v>
      </c>
      <c r="C10" s="14">
        <f>SUM(C8:C9)</f>
        <v>51011</v>
      </c>
      <c r="D10" s="14">
        <f t="shared" ref="D10:F10" si="2">SUM(D8:D9)</f>
        <v>38283</v>
      </c>
      <c r="E10" s="14">
        <f t="shared" si="2"/>
        <v>79</v>
      </c>
      <c r="F10" s="14">
        <f t="shared" si="2"/>
        <v>89373</v>
      </c>
    </row>
    <row r="12" spans="2:6" x14ac:dyDescent="0.25">
      <c r="B12" s="38" t="s">
        <v>45</v>
      </c>
    </row>
    <row r="18" spans="9:13" x14ac:dyDescent="0.25">
      <c r="I18" s="4"/>
      <c r="J18" s="2"/>
      <c r="K18" s="2"/>
      <c r="L18" s="2"/>
      <c r="M18" s="2"/>
    </row>
    <row r="19" spans="9:13" x14ac:dyDescent="0.25">
      <c r="I19" s="2"/>
    </row>
    <row r="20" spans="9:13" x14ac:dyDescent="0.25">
      <c r="I20" s="2"/>
    </row>
    <row r="21" spans="9:13" x14ac:dyDescent="0.25">
      <c r="I21" s="2"/>
    </row>
    <row r="22" spans="9:13" x14ac:dyDescent="0.25">
      <c r="I22" s="2"/>
    </row>
    <row r="23" spans="9:13" x14ac:dyDescent="0.25">
      <c r="I23" s="2"/>
    </row>
    <row r="24" spans="9:13" x14ac:dyDescent="0.25">
      <c r="I24" s="2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E76"/>
  <sheetViews>
    <sheetView workbookViewId="0">
      <selection activeCell="B64" sqref="B64"/>
    </sheetView>
  </sheetViews>
  <sheetFormatPr defaultRowHeight="15" x14ac:dyDescent="0.25"/>
  <cols>
    <col min="1" max="1" width="4.5703125" customWidth="1"/>
    <col min="2" max="2" width="42.85546875" customWidth="1"/>
    <col min="3" max="3" width="14.28515625" style="23" customWidth="1"/>
  </cols>
  <sheetData>
    <row r="1" spans="2:5" x14ac:dyDescent="0.25">
      <c r="B1" s="26" t="s">
        <v>1</v>
      </c>
      <c r="C1" s="33" t="s">
        <v>46</v>
      </c>
      <c r="E1" s="2" t="s">
        <v>41</v>
      </c>
    </row>
    <row r="2" spans="2:5" x14ac:dyDescent="0.25">
      <c r="B2" s="15" t="s">
        <v>42</v>
      </c>
      <c r="C2" s="9"/>
      <c r="D2" s="3"/>
    </row>
    <row r="3" spans="2:5" x14ac:dyDescent="0.25">
      <c r="B3" s="12" t="s">
        <v>19</v>
      </c>
      <c r="C3" s="24">
        <v>0.31</v>
      </c>
      <c r="D3" s="1"/>
    </row>
    <row r="4" spans="2:5" x14ac:dyDescent="0.25">
      <c r="B4" s="12" t="s">
        <v>11</v>
      </c>
      <c r="C4" s="24">
        <v>0.14000000000000001</v>
      </c>
      <c r="D4" s="1"/>
    </row>
    <row r="5" spans="2:5" x14ac:dyDescent="0.25">
      <c r="B5" s="12" t="s">
        <v>22</v>
      </c>
      <c r="C5" s="24">
        <v>0.13</v>
      </c>
      <c r="D5" s="1"/>
    </row>
    <row r="6" spans="2:5" x14ac:dyDescent="0.25">
      <c r="B6" s="12" t="s">
        <v>20</v>
      </c>
      <c r="C6" s="24">
        <v>0.11</v>
      </c>
      <c r="D6" s="1"/>
    </row>
    <row r="7" spans="2:5" x14ac:dyDescent="0.25">
      <c r="B7" s="12" t="s">
        <v>12</v>
      </c>
      <c r="C7" s="24">
        <v>0.09</v>
      </c>
      <c r="D7" s="1"/>
    </row>
    <row r="8" spans="2:5" x14ac:dyDescent="0.25">
      <c r="B8" s="12" t="s">
        <v>21</v>
      </c>
      <c r="C8" s="24">
        <v>7.0000000000000007E-2</v>
      </c>
      <c r="D8" s="1"/>
    </row>
    <row r="9" spans="2:5" x14ac:dyDescent="0.25">
      <c r="B9" s="12" t="s">
        <v>13</v>
      </c>
      <c r="C9" s="24">
        <v>0.06</v>
      </c>
      <c r="D9" s="1"/>
    </row>
    <row r="10" spans="2:5" x14ac:dyDescent="0.25">
      <c r="B10" s="12" t="s">
        <v>14</v>
      </c>
      <c r="C10" s="24">
        <v>0.04</v>
      </c>
      <c r="D10" s="1"/>
    </row>
    <row r="11" spans="2:5" x14ac:dyDescent="0.25">
      <c r="B11" s="12" t="s">
        <v>24</v>
      </c>
      <c r="C11" s="24">
        <v>0.03</v>
      </c>
      <c r="D11" s="1"/>
    </row>
    <row r="12" spans="2:5" x14ac:dyDescent="0.25">
      <c r="B12" s="12" t="s">
        <v>23</v>
      </c>
      <c r="C12" s="24">
        <v>0.01</v>
      </c>
      <c r="D12" s="1"/>
    </row>
    <row r="13" spans="2:5" x14ac:dyDescent="0.25">
      <c r="B13" s="12" t="s">
        <v>15</v>
      </c>
      <c r="C13" s="24">
        <v>0.01</v>
      </c>
      <c r="D13" s="1"/>
    </row>
    <row r="14" spans="2:5" ht="15.75" thickBot="1" x14ac:dyDescent="0.3">
      <c r="B14" s="17" t="s">
        <v>25</v>
      </c>
      <c r="C14" s="25">
        <v>0</v>
      </c>
      <c r="D14" s="1"/>
    </row>
    <row r="15" spans="2:5" x14ac:dyDescent="0.25">
      <c r="B15" s="28"/>
      <c r="C15" s="29"/>
      <c r="D15" s="1"/>
    </row>
    <row r="16" spans="2:5" x14ac:dyDescent="0.25">
      <c r="B16" s="30" t="s">
        <v>0</v>
      </c>
      <c r="C16" s="33" t="s">
        <v>46</v>
      </c>
      <c r="D16" s="1"/>
    </row>
    <row r="17" spans="2:4" x14ac:dyDescent="0.25">
      <c r="B17" s="15" t="s">
        <v>42</v>
      </c>
      <c r="C17" s="9"/>
      <c r="D17" s="1"/>
    </row>
    <row r="18" spans="2:4" x14ac:dyDescent="0.25">
      <c r="B18" s="12" t="s">
        <v>19</v>
      </c>
      <c r="C18" s="24">
        <v>0.22</v>
      </c>
      <c r="D18" s="1"/>
    </row>
    <row r="19" spans="2:4" x14ac:dyDescent="0.25">
      <c r="B19" s="12" t="s">
        <v>22</v>
      </c>
      <c r="C19" s="24">
        <v>0.18</v>
      </c>
      <c r="D19" s="1"/>
    </row>
    <row r="20" spans="2:4" x14ac:dyDescent="0.25">
      <c r="B20" s="12" t="s">
        <v>11</v>
      </c>
      <c r="C20" s="24">
        <v>0.13</v>
      </c>
      <c r="D20" s="1"/>
    </row>
    <row r="21" spans="2:4" x14ac:dyDescent="0.25">
      <c r="B21" s="12" t="s">
        <v>20</v>
      </c>
      <c r="C21" s="24">
        <v>0.12</v>
      </c>
      <c r="D21" s="1"/>
    </row>
    <row r="22" spans="2:4" x14ac:dyDescent="0.25">
      <c r="B22" s="12" t="s">
        <v>12</v>
      </c>
      <c r="C22" s="24">
        <v>0.09</v>
      </c>
      <c r="D22" s="1"/>
    </row>
    <row r="23" spans="2:4" x14ac:dyDescent="0.25">
      <c r="B23" s="12" t="s">
        <v>21</v>
      </c>
      <c r="C23" s="24">
        <v>7.0000000000000007E-2</v>
      </c>
      <c r="D23" s="1"/>
    </row>
    <row r="24" spans="2:4" x14ac:dyDescent="0.25">
      <c r="B24" s="12" t="s">
        <v>13</v>
      </c>
      <c r="C24" s="24">
        <v>0.06</v>
      </c>
      <c r="D24" s="1"/>
    </row>
    <row r="25" spans="2:4" x14ac:dyDescent="0.25">
      <c r="B25" s="12" t="s">
        <v>15</v>
      </c>
      <c r="C25" s="24">
        <v>0.04</v>
      </c>
      <c r="D25" s="1"/>
    </row>
    <row r="26" spans="2:4" x14ac:dyDescent="0.25">
      <c r="B26" s="12" t="s">
        <v>14</v>
      </c>
      <c r="C26" s="24">
        <v>0.04</v>
      </c>
      <c r="D26" s="1"/>
    </row>
    <row r="27" spans="2:4" x14ac:dyDescent="0.25">
      <c r="B27" s="12" t="s">
        <v>24</v>
      </c>
      <c r="C27" s="24">
        <v>0.03</v>
      </c>
      <c r="D27" s="1"/>
    </row>
    <row r="28" spans="2:4" x14ac:dyDescent="0.25">
      <c r="B28" s="12" t="s">
        <v>23</v>
      </c>
      <c r="C28" s="24">
        <v>0.01</v>
      </c>
      <c r="D28" s="1"/>
    </row>
    <row r="29" spans="2:4" ht="15.75" thickBot="1" x14ac:dyDescent="0.3">
      <c r="B29" s="17" t="s">
        <v>25</v>
      </c>
      <c r="C29" s="25">
        <v>0</v>
      </c>
      <c r="D29" s="1"/>
    </row>
    <row r="30" spans="2:4" x14ac:dyDescent="0.25">
      <c r="B30" s="28"/>
      <c r="C30" s="27"/>
      <c r="D30" s="1"/>
    </row>
    <row r="31" spans="2:4" x14ac:dyDescent="0.25">
      <c r="B31" s="31" t="s">
        <v>4</v>
      </c>
      <c r="C31" s="33" t="s">
        <v>46</v>
      </c>
      <c r="D31" s="1"/>
    </row>
    <row r="32" spans="2:4" x14ac:dyDescent="0.25">
      <c r="B32" s="15" t="s">
        <v>42</v>
      </c>
      <c r="C32" s="9"/>
      <c r="D32" s="1"/>
    </row>
    <row r="33" spans="2:4" x14ac:dyDescent="0.25">
      <c r="B33" s="12" t="s">
        <v>19</v>
      </c>
      <c r="C33" s="24">
        <v>0.3</v>
      </c>
      <c r="D33" s="1"/>
    </row>
    <row r="34" spans="2:4" x14ac:dyDescent="0.25">
      <c r="B34" s="12" t="s">
        <v>20</v>
      </c>
      <c r="C34" s="24">
        <v>0.19</v>
      </c>
      <c r="D34" s="1"/>
    </row>
    <row r="35" spans="2:4" x14ac:dyDescent="0.25">
      <c r="B35" s="12" t="s">
        <v>11</v>
      </c>
      <c r="C35" s="24">
        <v>0.16</v>
      </c>
      <c r="D35" s="1"/>
    </row>
    <row r="36" spans="2:4" x14ac:dyDescent="0.25">
      <c r="B36" s="12" t="s">
        <v>21</v>
      </c>
      <c r="C36" s="24">
        <v>0.11</v>
      </c>
      <c r="D36" s="1"/>
    </row>
    <row r="37" spans="2:4" x14ac:dyDescent="0.25">
      <c r="B37" s="12" t="s">
        <v>22</v>
      </c>
      <c r="C37" s="24">
        <v>0.11</v>
      </c>
      <c r="D37" s="1"/>
    </row>
    <row r="38" spans="2:4" x14ac:dyDescent="0.25">
      <c r="B38" s="12" t="s">
        <v>12</v>
      </c>
      <c r="C38" s="24">
        <v>0.04</v>
      </c>
      <c r="D38" s="1"/>
    </row>
    <row r="39" spans="2:4" x14ac:dyDescent="0.25">
      <c r="B39" s="12" t="s">
        <v>23</v>
      </c>
      <c r="C39" s="24">
        <v>0.02</v>
      </c>
      <c r="D39" s="1"/>
    </row>
    <row r="40" spans="2:4" x14ac:dyDescent="0.25">
      <c r="B40" s="12" t="s">
        <v>24</v>
      </c>
      <c r="C40" s="24">
        <v>0.02</v>
      </c>
      <c r="D40" s="1"/>
    </row>
    <row r="41" spans="2:4" x14ac:dyDescent="0.25">
      <c r="B41" s="12" t="s">
        <v>14</v>
      </c>
      <c r="C41" s="24">
        <v>0.02</v>
      </c>
      <c r="D41" s="1"/>
    </row>
    <row r="42" spans="2:4" x14ac:dyDescent="0.25">
      <c r="B42" s="12" t="s">
        <v>13</v>
      </c>
      <c r="C42" s="24">
        <v>0.02</v>
      </c>
      <c r="D42" s="1"/>
    </row>
    <row r="43" spans="2:4" x14ac:dyDescent="0.25">
      <c r="B43" s="12" t="s">
        <v>15</v>
      </c>
      <c r="C43" s="24">
        <v>0.01</v>
      </c>
      <c r="D43" s="1"/>
    </row>
    <row r="44" spans="2:4" ht="15.75" thickBot="1" x14ac:dyDescent="0.3">
      <c r="B44" s="17" t="s">
        <v>25</v>
      </c>
      <c r="C44" s="25">
        <v>0</v>
      </c>
      <c r="D44" s="1"/>
    </row>
    <row r="45" spans="2:4" x14ac:dyDescent="0.25">
      <c r="B45" s="28"/>
      <c r="C45" s="29"/>
      <c r="D45" s="1"/>
    </row>
    <row r="46" spans="2:4" x14ac:dyDescent="0.25">
      <c r="B46" s="31" t="s">
        <v>2</v>
      </c>
      <c r="C46" s="33" t="s">
        <v>46</v>
      </c>
      <c r="D46" s="1"/>
    </row>
    <row r="47" spans="2:4" x14ac:dyDescent="0.25">
      <c r="B47" s="15" t="s">
        <v>42</v>
      </c>
      <c r="C47" s="9"/>
      <c r="D47" s="1"/>
    </row>
    <row r="48" spans="2:4" x14ac:dyDescent="0.25">
      <c r="B48" s="12" t="s">
        <v>11</v>
      </c>
      <c r="C48" s="24">
        <v>0.26</v>
      </c>
      <c r="D48" s="1"/>
    </row>
    <row r="49" spans="2:4" x14ac:dyDescent="0.25">
      <c r="B49" s="12" t="s">
        <v>19</v>
      </c>
      <c r="C49" s="24">
        <v>0.21</v>
      </c>
      <c r="D49" s="1"/>
    </row>
    <row r="50" spans="2:4" x14ac:dyDescent="0.25">
      <c r="B50" s="12" t="s">
        <v>22</v>
      </c>
      <c r="C50" s="24">
        <v>0.13</v>
      </c>
      <c r="D50" s="1"/>
    </row>
    <row r="51" spans="2:4" x14ac:dyDescent="0.25">
      <c r="B51" s="12" t="s">
        <v>20</v>
      </c>
      <c r="C51" s="24">
        <v>0.1</v>
      </c>
      <c r="D51" s="1"/>
    </row>
    <row r="52" spans="2:4" x14ac:dyDescent="0.25">
      <c r="B52" s="12" t="s">
        <v>12</v>
      </c>
      <c r="C52" s="24">
        <v>7.0000000000000007E-2</v>
      </c>
      <c r="D52" s="1"/>
    </row>
    <row r="53" spans="2:4" x14ac:dyDescent="0.25">
      <c r="B53" s="12" t="s">
        <v>13</v>
      </c>
      <c r="C53" s="24">
        <v>0.05</v>
      </c>
      <c r="D53" s="1"/>
    </row>
    <row r="54" spans="2:4" x14ac:dyDescent="0.25">
      <c r="B54" s="12" t="s">
        <v>21</v>
      </c>
      <c r="C54" s="24">
        <v>0.05</v>
      </c>
      <c r="D54" s="1"/>
    </row>
    <row r="55" spans="2:4" x14ac:dyDescent="0.25">
      <c r="B55" s="12" t="s">
        <v>24</v>
      </c>
      <c r="C55" s="24">
        <v>0.04</v>
      </c>
      <c r="D55" s="1"/>
    </row>
    <row r="56" spans="2:4" x14ac:dyDescent="0.25">
      <c r="B56" s="12" t="s">
        <v>15</v>
      </c>
      <c r="C56" s="24">
        <v>0.03</v>
      </c>
      <c r="D56" s="1"/>
    </row>
    <row r="57" spans="2:4" x14ac:dyDescent="0.25">
      <c r="B57" s="12" t="s">
        <v>14</v>
      </c>
      <c r="C57" s="24">
        <v>0.03</v>
      </c>
      <c r="D57" s="1"/>
    </row>
    <row r="58" spans="2:4" x14ac:dyDescent="0.25">
      <c r="B58" s="12" t="s">
        <v>23</v>
      </c>
      <c r="C58" s="24">
        <v>0.01</v>
      </c>
      <c r="D58" s="1"/>
    </row>
    <row r="59" spans="2:4" ht="15.75" thickBot="1" x14ac:dyDescent="0.3">
      <c r="B59" s="17" t="s">
        <v>25</v>
      </c>
      <c r="C59" s="25">
        <v>0</v>
      </c>
      <c r="D59" s="1"/>
    </row>
    <row r="60" spans="2:4" x14ac:dyDescent="0.25">
      <c r="B60" s="28"/>
      <c r="C60" s="29"/>
      <c r="D60" s="1"/>
    </row>
    <row r="61" spans="2:4" x14ac:dyDescent="0.25">
      <c r="B61" s="31" t="s">
        <v>3</v>
      </c>
      <c r="C61" s="33" t="s">
        <v>46</v>
      </c>
      <c r="D61" s="1"/>
    </row>
    <row r="62" spans="2:4" x14ac:dyDescent="0.25">
      <c r="B62" s="15" t="s">
        <v>42</v>
      </c>
      <c r="C62" s="9"/>
      <c r="D62" s="1"/>
    </row>
    <row r="63" spans="2:4" x14ac:dyDescent="0.25">
      <c r="B63" s="12" t="s">
        <v>19</v>
      </c>
      <c r="C63" s="24">
        <v>0.22</v>
      </c>
      <c r="D63" s="1"/>
    </row>
    <row r="64" spans="2:4" x14ac:dyDescent="0.25">
      <c r="B64" s="12" t="s">
        <v>11</v>
      </c>
      <c r="C64" s="24">
        <v>0.18</v>
      </c>
      <c r="D64" s="1"/>
    </row>
    <row r="65" spans="2:4" x14ac:dyDescent="0.25">
      <c r="B65" s="12" t="s">
        <v>22</v>
      </c>
      <c r="C65" s="24">
        <v>0.16</v>
      </c>
      <c r="D65" s="1"/>
    </row>
    <row r="66" spans="2:4" x14ac:dyDescent="0.25">
      <c r="B66" s="12" t="s">
        <v>20</v>
      </c>
      <c r="C66" s="24">
        <v>0.12</v>
      </c>
      <c r="D66" s="1"/>
    </row>
    <row r="67" spans="2:4" x14ac:dyDescent="0.25">
      <c r="B67" s="12" t="s">
        <v>12</v>
      </c>
      <c r="C67" s="24">
        <v>0.08</v>
      </c>
      <c r="D67" s="1"/>
    </row>
    <row r="68" spans="2:4" x14ac:dyDescent="0.25">
      <c r="B68" s="12" t="s">
        <v>21</v>
      </c>
      <c r="C68" s="24">
        <v>7.0000000000000007E-2</v>
      </c>
      <c r="D68" s="1"/>
    </row>
    <row r="69" spans="2:4" x14ac:dyDescent="0.25">
      <c r="B69" s="12" t="s">
        <v>13</v>
      </c>
      <c r="C69" s="24">
        <v>0.05</v>
      </c>
      <c r="D69" s="1"/>
    </row>
    <row r="70" spans="2:4" x14ac:dyDescent="0.25">
      <c r="B70" s="12" t="s">
        <v>15</v>
      </c>
      <c r="C70" s="24">
        <v>0.04</v>
      </c>
      <c r="D70" s="1"/>
    </row>
    <row r="71" spans="2:4" x14ac:dyDescent="0.25">
      <c r="B71" s="12" t="s">
        <v>24</v>
      </c>
      <c r="C71" s="24">
        <v>0.04</v>
      </c>
      <c r="D71" s="1"/>
    </row>
    <row r="72" spans="2:4" x14ac:dyDescent="0.25">
      <c r="B72" s="12" t="s">
        <v>14</v>
      </c>
      <c r="C72" s="24">
        <v>0.03</v>
      </c>
      <c r="D72" s="1"/>
    </row>
    <row r="73" spans="2:4" x14ac:dyDescent="0.25">
      <c r="B73" s="12" t="s">
        <v>23</v>
      </c>
      <c r="C73" s="24">
        <v>0.01</v>
      </c>
    </row>
    <row r="74" spans="2:4" ht="15.75" thickBot="1" x14ac:dyDescent="0.3">
      <c r="B74" s="17" t="s">
        <v>25</v>
      </c>
      <c r="C74" s="25">
        <v>0</v>
      </c>
    </row>
    <row r="76" spans="2:4" x14ac:dyDescent="0.25">
      <c r="B76" s="38" t="s">
        <v>45</v>
      </c>
    </row>
  </sheetData>
  <sortState ref="B53:C64">
    <sortCondition descending="1" ref="C3:C14"/>
  </sortState>
  <pageMargins left="0.70866141732283472" right="0.70866141732283472" top="0.74803149606299213" bottom="0.74803149606299213" header="0.31496062992125984" footer="0.31496062992125984"/>
  <pageSetup paperSize="9" scale="8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W40"/>
  <sheetViews>
    <sheetView workbookViewId="0">
      <selection activeCell="B1" sqref="B1"/>
    </sheetView>
  </sheetViews>
  <sheetFormatPr defaultRowHeight="15" x14ac:dyDescent="0.25"/>
  <cols>
    <col min="1" max="1" width="4" customWidth="1"/>
    <col min="2" max="2" width="50" customWidth="1"/>
    <col min="3" max="5" width="14" customWidth="1"/>
    <col min="19" max="19" width="34.5703125" bestFit="1" customWidth="1"/>
  </cols>
  <sheetData>
    <row r="1" spans="2:5" x14ac:dyDescent="0.25">
      <c r="B1" s="26" t="s">
        <v>41</v>
      </c>
      <c r="C1" s="27"/>
      <c r="D1" s="27"/>
      <c r="E1" s="32" t="s">
        <v>46</v>
      </c>
    </row>
    <row r="2" spans="2:5" x14ac:dyDescent="0.25">
      <c r="B2" s="15" t="s">
        <v>42</v>
      </c>
      <c r="C2" s="9" t="s">
        <v>17</v>
      </c>
      <c r="D2" s="9" t="s">
        <v>18</v>
      </c>
      <c r="E2" s="34" t="s">
        <v>3</v>
      </c>
    </row>
    <row r="3" spans="2:5" x14ac:dyDescent="0.25">
      <c r="B3" s="12" t="s">
        <v>20</v>
      </c>
      <c r="C3" s="24">
        <v>0.12</v>
      </c>
      <c r="D3" s="24">
        <v>0.12</v>
      </c>
      <c r="E3" s="35">
        <v>0.12</v>
      </c>
    </row>
    <row r="4" spans="2:5" x14ac:dyDescent="0.25">
      <c r="B4" s="12" t="s">
        <v>14</v>
      </c>
      <c r="C4" s="24">
        <v>0.01</v>
      </c>
      <c r="D4" s="24">
        <v>7.0000000000000007E-2</v>
      </c>
      <c r="E4" s="35">
        <v>0.03</v>
      </c>
    </row>
    <row r="5" spans="2:5" x14ac:dyDescent="0.25">
      <c r="B5" s="12" t="s">
        <v>21</v>
      </c>
      <c r="C5" s="24">
        <v>0.02</v>
      </c>
      <c r="D5" s="24">
        <v>0.12</v>
      </c>
      <c r="E5" s="35">
        <v>7.0000000000000007E-2</v>
      </c>
    </row>
    <row r="6" spans="2:5" x14ac:dyDescent="0.25">
      <c r="B6" s="12" t="s">
        <v>24</v>
      </c>
      <c r="C6" s="24">
        <v>0.02</v>
      </c>
      <c r="D6" s="24">
        <v>0.05</v>
      </c>
      <c r="E6" s="35">
        <v>0.04</v>
      </c>
    </row>
    <row r="7" spans="2:5" x14ac:dyDescent="0.25">
      <c r="B7" s="12" t="s">
        <v>23</v>
      </c>
      <c r="C7" s="24">
        <v>0.01</v>
      </c>
      <c r="D7" s="24">
        <v>0.01</v>
      </c>
      <c r="E7" s="35">
        <v>0.01</v>
      </c>
    </row>
    <row r="8" spans="2:5" x14ac:dyDescent="0.25">
      <c r="B8" s="12" t="s">
        <v>11</v>
      </c>
      <c r="C8" s="24">
        <v>0.22</v>
      </c>
      <c r="D8" s="24">
        <v>0.12</v>
      </c>
      <c r="E8" s="35">
        <v>0.18</v>
      </c>
    </row>
    <row r="9" spans="2:5" x14ac:dyDescent="0.25">
      <c r="B9" s="12" t="s">
        <v>13</v>
      </c>
      <c r="C9" s="24">
        <v>7.0000000000000007E-2</v>
      </c>
      <c r="D9" s="24">
        <v>0.03</v>
      </c>
      <c r="E9" s="35">
        <v>0.05</v>
      </c>
    </row>
    <row r="10" spans="2:5" x14ac:dyDescent="0.25">
      <c r="B10" s="12" t="s">
        <v>22</v>
      </c>
      <c r="C10" s="24">
        <v>0.13</v>
      </c>
      <c r="D10" s="24">
        <v>0.2</v>
      </c>
      <c r="E10" s="35">
        <v>0.16</v>
      </c>
    </row>
    <row r="11" spans="2:5" x14ac:dyDescent="0.25">
      <c r="B11" s="12" t="s">
        <v>19</v>
      </c>
      <c r="C11" s="24">
        <v>0.26</v>
      </c>
      <c r="D11" s="24">
        <v>0.18</v>
      </c>
      <c r="E11" s="35">
        <v>0.22</v>
      </c>
    </row>
    <row r="12" spans="2:5" x14ac:dyDescent="0.25">
      <c r="B12" s="12" t="s">
        <v>12</v>
      </c>
      <c r="C12" s="24">
        <v>0.1</v>
      </c>
      <c r="D12" s="24">
        <v>7.0000000000000007E-2</v>
      </c>
      <c r="E12" s="35">
        <v>0.08</v>
      </c>
    </row>
    <row r="13" spans="2:5" x14ac:dyDescent="0.25">
      <c r="B13" s="12" t="s">
        <v>25</v>
      </c>
      <c r="C13" s="24">
        <v>0</v>
      </c>
      <c r="D13" s="24">
        <v>0</v>
      </c>
      <c r="E13" s="35">
        <v>0</v>
      </c>
    </row>
    <row r="14" spans="2:5" x14ac:dyDescent="0.25">
      <c r="B14" s="12" t="s">
        <v>15</v>
      </c>
      <c r="C14" s="24">
        <v>0.04</v>
      </c>
      <c r="D14" s="24">
        <v>0.03</v>
      </c>
      <c r="E14" s="35">
        <v>0.04</v>
      </c>
    </row>
    <row r="15" spans="2:5" ht="15.75" thickBot="1" x14ac:dyDescent="0.3">
      <c r="B15" s="13" t="s">
        <v>3</v>
      </c>
      <c r="C15" s="36">
        <v>1</v>
      </c>
      <c r="D15" s="36">
        <v>1</v>
      </c>
      <c r="E15" s="36">
        <v>1</v>
      </c>
    </row>
    <row r="16" spans="2:5" x14ac:dyDescent="0.25">
      <c r="B16" s="12" t="s">
        <v>30</v>
      </c>
      <c r="C16" s="28"/>
      <c r="D16" s="28"/>
      <c r="E16" s="28"/>
    </row>
    <row r="18" spans="2:23" x14ac:dyDescent="0.25">
      <c r="B18" s="38" t="s">
        <v>45</v>
      </c>
    </row>
    <row r="19" spans="2:23" x14ac:dyDescent="0.25">
      <c r="C19" s="6"/>
      <c r="D19" s="6"/>
      <c r="E19" s="6"/>
    </row>
    <row r="20" spans="2:23" x14ac:dyDescent="0.25">
      <c r="C20" s="6"/>
      <c r="D20" s="6"/>
      <c r="E20" s="6"/>
    </row>
    <row r="21" spans="2:23" x14ac:dyDescent="0.25">
      <c r="C21" s="6"/>
      <c r="D21" s="6"/>
      <c r="E21" s="6"/>
    </row>
    <row r="22" spans="2:23" x14ac:dyDescent="0.25">
      <c r="C22" s="6"/>
      <c r="D22" s="6"/>
      <c r="E22" s="6"/>
    </row>
    <row r="23" spans="2:23" x14ac:dyDescent="0.25">
      <c r="C23" s="6"/>
      <c r="D23" s="6"/>
      <c r="E23" s="6"/>
    </row>
    <row r="24" spans="2:23" x14ac:dyDescent="0.25">
      <c r="C24" s="6"/>
      <c r="D24" s="6"/>
      <c r="E24" s="6"/>
    </row>
    <row r="25" spans="2:23" x14ac:dyDescent="0.25">
      <c r="C25" s="6"/>
      <c r="D25" s="6"/>
      <c r="E25" s="6"/>
      <c r="S25" s="2"/>
      <c r="T25" s="3"/>
      <c r="U25" s="3"/>
      <c r="V25" s="3"/>
      <c r="W25" s="3"/>
    </row>
    <row r="26" spans="2:23" x14ac:dyDescent="0.25">
      <c r="C26" s="6"/>
      <c r="D26" s="6"/>
      <c r="E26" s="6"/>
      <c r="T26" s="1"/>
      <c r="U26" s="1"/>
      <c r="V26" s="1"/>
      <c r="W26" s="1"/>
    </row>
    <row r="27" spans="2:23" x14ac:dyDescent="0.25">
      <c r="C27" s="6"/>
      <c r="D27" s="6"/>
      <c r="E27" s="6"/>
      <c r="T27" s="1"/>
      <c r="U27" s="1"/>
      <c r="V27" s="1"/>
      <c r="W27" s="1"/>
    </row>
    <row r="28" spans="2:23" x14ac:dyDescent="0.25">
      <c r="C28" s="6"/>
      <c r="D28" s="6"/>
      <c r="E28" s="6"/>
      <c r="K28" s="6"/>
      <c r="L28" s="6"/>
      <c r="M28" s="6"/>
      <c r="N28" s="6"/>
      <c r="T28" s="1"/>
      <c r="U28" s="1"/>
      <c r="V28" s="1"/>
      <c r="W28" s="1"/>
    </row>
    <row r="29" spans="2:23" x14ac:dyDescent="0.25">
      <c r="C29" s="6"/>
      <c r="D29" s="6"/>
      <c r="E29" s="6"/>
      <c r="K29" s="6"/>
      <c r="L29" s="6"/>
      <c r="M29" s="6"/>
      <c r="N29" s="6"/>
      <c r="T29" s="1"/>
      <c r="U29" s="1"/>
      <c r="V29" s="1"/>
      <c r="W29" s="1"/>
    </row>
    <row r="30" spans="2:23" x14ac:dyDescent="0.25">
      <c r="C30" s="6"/>
      <c r="D30" s="6"/>
      <c r="E30" s="6"/>
      <c r="K30" s="6"/>
      <c r="L30" s="6"/>
      <c r="M30" s="6"/>
      <c r="N30" s="6"/>
      <c r="T30" s="1"/>
      <c r="U30" s="1"/>
      <c r="V30" s="1"/>
      <c r="W30" s="1"/>
    </row>
    <row r="31" spans="2:23" x14ac:dyDescent="0.25">
      <c r="C31" s="6"/>
      <c r="D31" s="6"/>
      <c r="E31" s="6"/>
      <c r="K31" s="6"/>
      <c r="L31" s="6"/>
      <c r="M31" s="6"/>
      <c r="N31" s="6"/>
      <c r="T31" s="1"/>
      <c r="U31" s="1"/>
      <c r="V31" s="1"/>
      <c r="W31" s="1"/>
    </row>
    <row r="32" spans="2:23" x14ac:dyDescent="0.25">
      <c r="C32" s="6"/>
      <c r="D32" s="6"/>
      <c r="E32" s="6"/>
      <c r="K32" s="6"/>
      <c r="L32" s="6"/>
      <c r="M32" s="6"/>
      <c r="N32" s="6"/>
      <c r="T32" s="1"/>
      <c r="U32" s="1"/>
      <c r="V32" s="1"/>
      <c r="W32" s="1"/>
    </row>
    <row r="33" spans="3:23" x14ac:dyDescent="0.25">
      <c r="C33" s="6"/>
      <c r="D33" s="6"/>
      <c r="E33" s="6"/>
      <c r="K33" s="6"/>
      <c r="L33" s="6"/>
      <c r="M33" s="6"/>
      <c r="N33" s="6"/>
      <c r="T33" s="1"/>
      <c r="U33" s="1"/>
      <c r="V33" s="1"/>
      <c r="W33" s="1"/>
    </row>
    <row r="34" spans="3:23" x14ac:dyDescent="0.25">
      <c r="C34" s="6"/>
      <c r="D34" s="6"/>
      <c r="E34" s="6"/>
      <c r="K34" s="6"/>
      <c r="L34" s="6"/>
      <c r="M34" s="6"/>
      <c r="N34" s="6"/>
      <c r="T34" s="1"/>
      <c r="U34" s="1"/>
      <c r="V34" s="1"/>
      <c r="W34" s="1"/>
    </row>
    <row r="35" spans="3:23" x14ac:dyDescent="0.25">
      <c r="C35" s="6"/>
      <c r="D35" s="6"/>
      <c r="E35" s="6"/>
      <c r="K35" s="6"/>
      <c r="L35" s="6"/>
      <c r="M35" s="6"/>
      <c r="N35" s="6"/>
      <c r="T35" s="1"/>
      <c r="U35" s="1"/>
      <c r="V35" s="1"/>
      <c r="W35" s="1"/>
    </row>
    <row r="36" spans="3:23" x14ac:dyDescent="0.25">
      <c r="C36" s="6"/>
      <c r="D36" s="6"/>
      <c r="E36" s="6"/>
      <c r="K36" s="6"/>
      <c r="L36" s="6"/>
      <c r="M36" s="6"/>
      <c r="N36" s="6"/>
      <c r="T36" s="1"/>
      <c r="U36" s="1"/>
      <c r="V36" s="1"/>
      <c r="W36" s="1"/>
    </row>
    <row r="37" spans="3:23" x14ac:dyDescent="0.25">
      <c r="C37" s="6"/>
      <c r="D37" s="6"/>
      <c r="E37" s="6"/>
      <c r="K37" s="6"/>
      <c r="L37" s="6"/>
      <c r="M37" s="6"/>
      <c r="N37" s="6"/>
      <c r="T37" s="1"/>
      <c r="U37" s="1"/>
      <c r="V37" s="1"/>
      <c r="W37" s="1"/>
    </row>
    <row r="38" spans="3:23" x14ac:dyDescent="0.25">
      <c r="C38" s="6"/>
      <c r="D38" s="6"/>
      <c r="E38" s="6"/>
      <c r="K38" s="6"/>
      <c r="L38" s="6"/>
      <c r="M38" s="6"/>
      <c r="N38" s="6"/>
      <c r="T38" s="1"/>
      <c r="U38" s="1"/>
      <c r="V38" s="1"/>
      <c r="W38" s="1"/>
    </row>
    <row r="39" spans="3:23" x14ac:dyDescent="0.25">
      <c r="K39" s="6"/>
      <c r="L39" s="6"/>
      <c r="M39" s="6"/>
      <c r="N39" s="6"/>
    </row>
    <row r="40" spans="3:23" x14ac:dyDescent="0.25">
      <c r="K40" s="6"/>
      <c r="L40" s="6"/>
      <c r="M40" s="6"/>
      <c r="N40" s="6"/>
    </row>
  </sheetData>
  <sortState ref="N10:O20">
    <sortCondition ref="N10"/>
  </sortState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Applicant type</vt:lpstr>
      <vt:lpstr>Age split</vt:lpstr>
      <vt:lpstr>Gender split</vt:lpstr>
      <vt:lpstr>FOS by applicant</vt:lpstr>
      <vt:lpstr>FOS by gender</vt:lpstr>
      <vt:lpstr>'FOS by applicant'!Print_Area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Helen Tam</dc:creator>
  <cp:lastModifiedBy>Fiona Egan</cp:lastModifiedBy>
  <cp:lastPrinted>2016-09-20T23:27:47Z</cp:lastPrinted>
  <dcterms:created xsi:type="dcterms:W3CDTF">2016-08-23T23:21:50Z</dcterms:created>
  <dcterms:modified xsi:type="dcterms:W3CDTF">2017-02-23T00:11:47Z</dcterms:modified>
</cp:coreProperties>
</file>